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scruggs/Dropbox/MCS Workshop Files/MCS Video Tutorials/MCS 2019 Tutorials/MES Input Files/"/>
    </mc:Choice>
  </mc:AlternateContent>
  <xr:revisionPtr revIDLastSave="0" documentId="8_{86E029AF-E85E-7E4A-9FF5-9843A2AFCA31}" xr6:coauthVersionLast="43" xr6:coauthVersionMax="43" xr10:uidLastSave="{00000000-0000-0000-0000-000000000000}"/>
  <bookViews>
    <workbookView xWindow="4260" yWindow="460" windowWidth="38540" windowHeight="19440" tabRatio="500" xr2:uid="{00000000-000D-0000-FFFF-FFFF00000000}"/>
  </bookViews>
  <sheets>
    <sheet name="Input" sheetId="1" r:id="rId1"/>
    <sheet name="Admin" sheetId="2" state="hidden" r:id="rId2"/>
  </sheets>
  <calcPr calcId="191029" calcOnSave="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0" i="1" l="1"/>
  <c r="G36" i="1"/>
  <c r="G37" i="1"/>
  <c r="G38" i="1"/>
  <c r="G39" i="1"/>
  <c r="G40" i="1"/>
  <c r="G41" i="1"/>
  <c r="G42" i="1"/>
  <c r="G43" i="1"/>
  <c r="G44" i="1"/>
  <c r="G45" i="1"/>
  <c r="G46" i="1"/>
  <c r="G47" i="1"/>
  <c r="G48" i="1"/>
  <c r="G49" i="1"/>
  <c r="G35" i="1"/>
  <c r="F190" i="1" l="1"/>
  <c r="G174" i="1" s="1"/>
  <c r="G183" i="1"/>
  <c r="G184" i="1"/>
  <c r="F163" i="1"/>
  <c r="G147" i="1" s="1"/>
  <c r="F136" i="1"/>
  <c r="G125" i="1" s="1"/>
  <c r="G136" i="1" s="1"/>
  <c r="G135" i="1"/>
  <c r="G120" i="1"/>
  <c r="G133" i="1"/>
  <c r="F109" i="1"/>
  <c r="G97" i="1" s="1"/>
  <c r="F82" i="1"/>
  <c r="G66" i="1" s="1"/>
  <c r="G82" i="1" s="1"/>
  <c r="G80" i="1"/>
  <c r="F51" i="1"/>
  <c r="F26" i="1"/>
  <c r="G11" i="1" s="1"/>
  <c r="G69" i="1"/>
  <c r="G160" i="1"/>
  <c r="G161" i="1"/>
  <c r="G74" i="1"/>
  <c r="G151" i="1"/>
  <c r="G24" i="1"/>
  <c r="G17" i="1"/>
  <c r="G128" i="1"/>
  <c r="G124" i="1"/>
  <c r="G186" i="1"/>
  <c r="G182" i="1"/>
  <c r="G178" i="1"/>
  <c r="G68" i="1"/>
  <c r="G71" i="1"/>
  <c r="G77" i="1"/>
  <c r="G127" i="1"/>
  <c r="G123" i="1"/>
  <c r="G185" i="1"/>
  <c r="G181" i="1"/>
  <c r="G177" i="1"/>
  <c r="G81" i="1"/>
  <c r="G73" i="1"/>
  <c r="G78" i="1"/>
  <c r="G76" i="1"/>
  <c r="G72" i="1"/>
  <c r="G67" i="1"/>
  <c r="G70" i="1"/>
  <c r="G75" i="1"/>
  <c r="G79" i="1"/>
  <c r="G149" i="1"/>
  <c r="G148" i="1"/>
  <c r="G130" i="1"/>
  <c r="G122" i="1"/>
  <c r="G131" i="1"/>
  <c r="G12" i="1"/>
  <c r="G132" i="1"/>
  <c r="G20" i="1"/>
  <c r="G15" i="1"/>
  <c r="G16" i="1"/>
  <c r="G159" i="1"/>
  <c r="G153" i="1"/>
  <c r="G152" i="1"/>
  <c r="G129" i="1"/>
  <c r="G121" i="1"/>
  <c r="G158" i="1"/>
  <c r="G162" i="1"/>
  <c r="G155" i="1"/>
  <c r="G150" i="1"/>
  <c r="G18" i="1"/>
  <c r="G25" i="1"/>
  <c r="G14" i="1"/>
  <c r="G157" i="1"/>
  <c r="G156" i="1"/>
  <c r="G134" i="1"/>
  <c r="G126" i="1"/>
  <c r="G154" i="1"/>
  <c r="G19" i="1" l="1"/>
  <c r="G13" i="1"/>
  <c r="G21" i="1"/>
  <c r="G10" i="1"/>
  <c r="G22" i="1"/>
  <c r="G23" i="1"/>
  <c r="G26" i="1"/>
  <c r="G98" i="1"/>
  <c r="G104" i="1"/>
  <c r="G103" i="1"/>
  <c r="G102" i="1"/>
  <c r="G107" i="1"/>
  <c r="G93" i="1"/>
  <c r="G109" i="1" s="1"/>
  <c r="G163" i="1"/>
  <c r="G106" i="1"/>
  <c r="G96" i="1"/>
  <c r="G95" i="1"/>
  <c r="G105" i="1"/>
  <c r="G94" i="1"/>
  <c r="G176" i="1"/>
  <c r="G100" i="1"/>
  <c r="G99" i="1"/>
  <c r="G101" i="1"/>
  <c r="G175" i="1"/>
  <c r="G188" i="1"/>
  <c r="G180" i="1"/>
  <c r="G189" i="1"/>
  <c r="G187" i="1"/>
  <c r="G179" i="1"/>
  <c r="G190" i="1" l="1"/>
  <c r="G51" i="1"/>
</calcChain>
</file>

<file path=xl/sharedStrings.xml><?xml version="1.0" encoding="utf-8"?>
<sst xmlns="http://schemas.openxmlformats.org/spreadsheetml/2006/main" count="554" uniqueCount="399">
  <si>
    <t>MagmaElementValue1</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</si>
  <si>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</si>
  <si>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</si>
  <si>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</si>
  <si>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</si>
  <si>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</si>
  <si>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</si>
  <si>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</si>
  <si>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</si>
  <si>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</si>
  <si>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</si>
  <si>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</si>
  <si>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Tstart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</si>
  <si>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</si>
  <si>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</si>
  <si>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</si>
  <si>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</si>
  <si>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</si>
  <si>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</si>
  <si>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</si>
  <si>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</si>
  <si>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</si>
  <si>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</si>
  <si>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</si>
  <si>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</si>
  <si>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WallrockPrelimTEnd</t>
  </si>
  <si>
    <t>WallrockPrelimTIncrement</t>
  </si>
  <si>
    <t>WallrockPrelimTStart</t>
  </si>
  <si>
    <t>WallrockSolidMass</t>
  </si>
  <si>
    <t>WallrockTemperature</t>
  </si>
  <si>
    <t>Wallrock find solidus: end temperature (°C)</t>
  </si>
  <si>
    <t>Wallrock find solidus: start temperature (°C)</t>
  </si>
  <si>
    <t>Initial Wallrock Solid Mass (grams)</t>
  </si>
  <si>
    <t>Wallrock Initial Temperature (°C)</t>
  </si>
  <si>
    <t>SYSTEM VARIABLES</t>
  </si>
  <si>
    <t>Recharge1Mass</t>
  </si>
  <si>
    <t>Recharge1Temperature</t>
  </si>
  <si>
    <t>Recharge1TriggerTemperature</t>
  </si>
  <si>
    <t>Recharge EVENT 1: Mass (grams)</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</si>
  <si>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</si>
  <si>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</si>
  <si>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</si>
  <si>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</si>
  <si>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</si>
  <si>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</si>
  <si>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</si>
  <si>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</si>
  <si>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</si>
  <si>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</si>
  <si>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</si>
  <si>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</si>
  <si>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 EVENT 2:  OXIDES (wt. %)</t>
  </si>
  <si>
    <t>Recharge2ElementValue1</t>
  </si>
  <si>
    <t>Recharge2ElementValue2</t>
  </si>
  <si>
    <t>Recharge2ElementValue3</t>
  </si>
  <si>
    <t>Recharge2ElementValue4</t>
  </si>
  <si>
    <t>Recharge2ElementValue5</t>
  </si>
  <si>
    <t>Recharge2ElementValue7</t>
  </si>
  <si>
    <t>Recharge2ElementValue8</t>
  </si>
  <si>
    <t>Recharge2ElementValue9</t>
  </si>
  <si>
    <t>Recharge2ElementValue10</t>
  </si>
  <si>
    <t>Recharge2ElementValue11</t>
  </si>
  <si>
    <t>Recharge2ElementValue12</t>
  </si>
  <si>
    <t>Recharge2Mass</t>
  </si>
  <si>
    <t>Recharge2Temperature</t>
  </si>
  <si>
    <t>Recharge2TriggerTemperature</t>
  </si>
  <si>
    <t>Recharge EVENT 2: Mass (grams)</t>
  </si>
  <si>
    <t>RECHARGE EVENT 1:   TEMPERATURES AND MASS</t>
  </si>
  <si>
    <t>RECHARGE EVENT 2:   TEMPERATURES AND MASS</t>
  </si>
  <si>
    <t>RECHARGE EVENT 3:  OXIDES (wt. %)</t>
  </si>
  <si>
    <t>RECHARGE EVENT 3:   TEMPERATURES AND MASS</t>
  </si>
  <si>
    <t>Recharge3Mass</t>
  </si>
  <si>
    <t>Recharge3Temperature</t>
  </si>
  <si>
    <t>Recharge3TriggerTemperature</t>
  </si>
  <si>
    <t>Recharge3ElementValue1</t>
  </si>
  <si>
    <t>Recharge3ElementValue2</t>
  </si>
  <si>
    <t>Recharge3ElementValue3</t>
  </si>
  <si>
    <t>Recharge3ElementValue4</t>
  </si>
  <si>
    <t>Recharge3ElementValue5</t>
  </si>
  <si>
    <t>Recharge3ElementValue7</t>
  </si>
  <si>
    <t>Recharge3ElementValue8</t>
  </si>
  <si>
    <t>Recharge3ElementValue9</t>
  </si>
  <si>
    <t>Recharge3ElementValue10</t>
  </si>
  <si>
    <t>Recharge3ElementValue11</t>
  </si>
  <si>
    <t>Recharge3ElementValue12</t>
  </si>
  <si>
    <t>Recharge2ElementValue6</t>
  </si>
  <si>
    <t>Recharge3ElementValue6</t>
  </si>
  <si>
    <t>Recharge EVENT 3: Mass (grams)</t>
  </si>
  <si>
    <t>RECHARGE EVENT 4:  OXIDES (wt. %)</t>
  </si>
  <si>
    <t>Recharge EVENT 4:   TEMPERATURES AND MASS</t>
  </si>
  <si>
    <t>Recharge EVENT 4: Mass (grams)</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</si>
  <si>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</si>
  <si>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</si>
  <si>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</si>
  <si>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</si>
  <si>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</si>
  <si>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</si>
  <si>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</si>
  <si>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</si>
  <si>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</si>
  <si>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</si>
  <si>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</si>
  <si>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</si>
  <si>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Recharge4Mass</t>
  </si>
  <si>
    <t>Recharge4Temperature</t>
  </si>
  <si>
    <t>Recharge4TriggerTemperature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</si>
  <si>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</si>
  <si>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</si>
  <si>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</si>
  <si>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</si>
  <si>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</si>
  <si>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</si>
  <si>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</si>
  <si>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</si>
  <si>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</si>
  <si>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</si>
  <si>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</si>
  <si>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</si>
  <si>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</si>
  <si>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Recharge5Mass</t>
  </si>
  <si>
    <t>Recharge5Temperature</t>
  </si>
  <si>
    <t>Recharge5TriggerTemperature</t>
  </si>
  <si>
    <t>RECHARGE EVENT 5:   TEMPERATURES AND MASS</t>
  </si>
  <si>
    <t>RECHARGE EVENT 5: Mass (grams)</t>
  </si>
  <si>
    <t>MagmaElementValue13</t>
  </si>
  <si>
    <t>MagmaElementValue14</t>
  </si>
  <si>
    <t>MagmaElementValue15</t>
  </si>
  <si>
    <t>MagmaElementValue16</t>
  </si>
  <si>
    <t>Recharge1ElementValue13</t>
  </si>
  <si>
    <t>Recharge1ElementValue14</t>
  </si>
  <si>
    <t>Recharge1ElementValue15</t>
  </si>
  <si>
    <t>Recharge1ElementValue16</t>
  </si>
  <si>
    <t>Recharge2ElementValue13</t>
  </si>
  <si>
    <t>Recharge2ElementValue14</t>
  </si>
  <si>
    <t>Recharge2ElementValue15</t>
  </si>
  <si>
    <t>Recharge2ElementValue16</t>
  </si>
  <si>
    <t>Recharge3ElementValue13</t>
  </si>
  <si>
    <t>Recharge3ElementValue14</t>
  </si>
  <si>
    <t>Recharge3ElementValue15</t>
  </si>
  <si>
    <t>Recharge3ElementValue16</t>
  </si>
  <si>
    <t>Recharge4ElementValue13</t>
  </si>
  <si>
    <t>Recharge4ElementValue14</t>
  </si>
  <si>
    <t>Recharge4ElementValue15</t>
  </si>
  <si>
    <t>Recharge4ElementValue16</t>
  </si>
  <si>
    <t>Recharge5ElementValue13</t>
  </si>
  <si>
    <t>Recharge5ElementValue14</t>
  </si>
  <si>
    <t>Recharge5ElementValue15</t>
  </si>
  <si>
    <t>Recharge5ElementValue16</t>
  </si>
  <si>
    <t>FmZero</t>
  </si>
  <si>
    <t>WallrockElementValue13</t>
  </si>
  <si>
    <t>WallrockElementValue14</t>
  </si>
  <si>
    <t>WallrockElementValue15</t>
  </si>
  <si>
    <t>WallrockElementValue16</t>
  </si>
  <si>
    <t>Tincrement</t>
  </si>
  <si>
    <t>RECHARGE General</t>
  </si>
  <si>
    <t>RechargeTriggerMode</t>
  </si>
  <si>
    <t>Recharge5DeltaTriggerTemperature</t>
  </si>
  <si>
    <t>Recharge1DeltaTriggerTemperature</t>
  </si>
  <si>
    <t>Recharge2DeltaTriggerTemperature</t>
  </si>
  <si>
    <t>Recharge3DeltaTriggerTemperature</t>
  </si>
  <si>
    <t>Recharge4DeltaTriggerTemperature</t>
  </si>
  <si>
    <t>GRAPHING</t>
  </si>
  <si>
    <t>Graph 4 X axis</t>
  </si>
  <si>
    <t>Graph 4 Y axis</t>
  </si>
  <si>
    <t>Graph 1 X axis</t>
  </si>
  <si>
    <t>Graph 2 Y axis</t>
  </si>
  <si>
    <t>Graph 1 Y axis</t>
  </si>
  <si>
    <t>Graph 2 X axis</t>
  </si>
  <si>
    <t>Graph 3 X axis</t>
  </si>
  <si>
    <t>Graph 3 Y axis</t>
  </si>
  <si>
    <t>Graph4YAxis</t>
  </si>
  <si>
    <t>Graph1XAxis</t>
  </si>
  <si>
    <t>Graph1YAxis</t>
  </si>
  <si>
    <t>Graph2XAxis</t>
  </si>
  <si>
    <t>Graph2YAxis</t>
  </si>
  <si>
    <t>Graph3XAxis</t>
  </si>
  <si>
    <t>Graph3YAxis</t>
  </si>
  <si>
    <t>Graph4XAxis</t>
  </si>
  <si>
    <t>Magma/MgO</t>
  </si>
  <si>
    <t>Magma/SiO2</t>
  </si>
  <si>
    <t>Magma/FeO</t>
  </si>
  <si>
    <t>Magma/CaO</t>
  </si>
  <si>
    <t>n/a</t>
  </si>
  <si>
    <t>M Composition (wt%)</t>
  </si>
  <si>
    <t>TiO2</t>
  </si>
  <si>
    <t>Al2O3</t>
  </si>
  <si>
    <t>Fe2O3</t>
  </si>
  <si>
    <t>Cr2O3</t>
  </si>
  <si>
    <t>FeO</t>
  </si>
  <si>
    <t>MnO</t>
  </si>
  <si>
    <t>MgO</t>
  </si>
  <si>
    <t>NiO</t>
  </si>
  <si>
    <t>CoO</t>
  </si>
  <si>
    <t>CaO</t>
  </si>
  <si>
    <t>Na2O</t>
  </si>
  <si>
    <t>K2O</t>
  </si>
  <si>
    <t>P2O5</t>
  </si>
  <si>
    <t>H2O</t>
  </si>
  <si>
    <t>CO2</t>
  </si>
  <si>
    <t>SO3</t>
  </si>
  <si>
    <t>Cl2O-1</t>
  </si>
  <si>
    <t>F2O-1</t>
  </si>
  <si>
    <t>SiO2</t>
  </si>
  <si>
    <t>WR Composition (wt%)</t>
  </si>
  <si>
    <t>INITIAL WALLROCK  TEMPERATURE AND MASS</t>
  </si>
  <si>
    <t>Temperature start (°C)</t>
  </si>
  <si>
    <t>Temperature decrement (°C)</t>
  </si>
  <si>
    <t>Wallrock find solidus: temperature (°C) decrement</t>
  </si>
  <si>
    <t>RECHARGE EVENT 1 (wt. %)</t>
  </si>
  <si>
    <t>verson 1.02</t>
  </si>
  <si>
    <t>Frank Spera, Guy Brown, Jenna Adams 3/21/2017</t>
  </si>
  <si>
    <t>ExclusionsGlobal</t>
  </si>
  <si>
    <t>MagmaHardStopTemperature</t>
  </si>
  <si>
    <t>Hard Stop Temperature</t>
  </si>
  <si>
    <t>Excluded Phases</t>
  </si>
  <si>
    <t>SystemPressure</t>
  </si>
  <si>
    <t>System Pressure (in bars)</t>
  </si>
  <si>
    <t>Oxygen Fugacity</t>
  </si>
  <si>
    <t>Wallrock/Temperature</t>
  </si>
  <si>
    <t>Wallrock/LiquidPercent</t>
  </si>
  <si>
    <t>Graph 0 X axis</t>
  </si>
  <si>
    <t>Graph 0 Y axis</t>
  </si>
  <si>
    <t>Graph0XAxis</t>
  </si>
  <si>
    <t>Graph0YAxis</t>
  </si>
  <si>
    <t>Graph 5 X axis</t>
  </si>
  <si>
    <t>Graph 6 Y axis</t>
  </si>
  <si>
    <t>Graph 7 X axis</t>
  </si>
  <si>
    <t>Graph 5 Y axis</t>
  </si>
  <si>
    <t>Graph 6 X axis</t>
  </si>
  <si>
    <t>Graph 7 Y axis</t>
  </si>
  <si>
    <t>Graph 8 X axis</t>
  </si>
  <si>
    <t>Graph 8 Y axis</t>
  </si>
  <si>
    <t>Graph 9 X axis</t>
  </si>
  <si>
    <t>Graph 9 Y axis</t>
  </si>
  <si>
    <t>Graph 10 X axis</t>
  </si>
  <si>
    <t>Graph 10 Y axis</t>
  </si>
  <si>
    <t>Graph 11 X axis</t>
  </si>
  <si>
    <t>Graph 11 Y axis</t>
  </si>
  <si>
    <t>Graph 12 X axis</t>
  </si>
  <si>
    <t>Graph 12 Y axis</t>
  </si>
  <si>
    <t>Graph 13 X axis</t>
  </si>
  <si>
    <t>Graph 13 Y axis</t>
  </si>
  <si>
    <t>Graph 14 X axis</t>
  </si>
  <si>
    <t>Graph 14 Y axis</t>
  </si>
  <si>
    <t>Graph 15 X axis</t>
  </si>
  <si>
    <t>Graph 16 Y axis</t>
  </si>
  <si>
    <t>Graph 16 X axis</t>
  </si>
  <si>
    <t>Graph 17 Y axis</t>
  </si>
  <si>
    <t>Graph 15 Y axis</t>
  </si>
  <si>
    <t>Graph 17 X axis</t>
  </si>
  <si>
    <t>Graph 18 X axis</t>
  </si>
  <si>
    <t>Graph 18 Y axis</t>
  </si>
  <si>
    <t>Graph 19 X axis</t>
  </si>
  <si>
    <t>Graph 19 Y axis</t>
  </si>
  <si>
    <t>Graph 20 X axis</t>
  </si>
  <si>
    <t>Graph 20 Y axis</t>
  </si>
  <si>
    <t>Graph 21 X axis</t>
  </si>
  <si>
    <t>Graph 21 Y axis</t>
  </si>
  <si>
    <t>Graph 22 X axis</t>
  </si>
  <si>
    <t>Graph 22 Y axis</t>
  </si>
  <si>
    <t>Graph 23 X axis</t>
  </si>
  <si>
    <t>Graph 23 Y axis</t>
  </si>
  <si>
    <t>Graph 24 X axis</t>
  </si>
  <si>
    <t>Graph 24 Y axis</t>
  </si>
  <si>
    <t>Graph 25 X axis</t>
  </si>
  <si>
    <t>Graph 25 Y axis</t>
  </si>
  <si>
    <t>Graph 26 X axis</t>
  </si>
  <si>
    <t>Graph 26 Y axis</t>
  </si>
  <si>
    <t>Graph 27 X axis</t>
  </si>
  <si>
    <t>Graph 28 Y axis</t>
  </si>
  <si>
    <t>Graph 28 X axis</t>
  </si>
  <si>
    <t>Graph 27 Y axis</t>
  </si>
  <si>
    <t>Graph 29 X axis</t>
  </si>
  <si>
    <t>Graph 29 Y axis</t>
  </si>
  <si>
    <t>Graph 30 X axis</t>
  </si>
  <si>
    <t>Graph 30 Y axis</t>
  </si>
  <si>
    <t>Graph5XAxis</t>
  </si>
  <si>
    <t>Graph5YAxis</t>
  </si>
  <si>
    <t>Graph6XAxis</t>
  </si>
  <si>
    <t>Graph6YAxis</t>
  </si>
  <si>
    <t>Graph7XAxis</t>
  </si>
  <si>
    <t>Graph7YAxis</t>
  </si>
  <si>
    <t>Graph8XAxis</t>
  </si>
  <si>
    <t>Graph8YAxis</t>
  </si>
  <si>
    <t>Graph9XAxis</t>
  </si>
  <si>
    <t>Graph9YAxis</t>
  </si>
  <si>
    <t>Graph10XAxis</t>
  </si>
  <si>
    <t>Graph10YAxis</t>
  </si>
  <si>
    <t>Graph11XAxis</t>
  </si>
  <si>
    <t>Graph11YAxis</t>
  </si>
  <si>
    <t>Graph12XAxis</t>
  </si>
  <si>
    <t>Graph12YAxis</t>
  </si>
  <si>
    <t>Graph13XAxis</t>
  </si>
  <si>
    <t>Graph13YAxis</t>
  </si>
  <si>
    <t>Graph14XAxis</t>
  </si>
  <si>
    <t>Graph14YAxis</t>
  </si>
  <si>
    <t>Graph15XAxis</t>
  </si>
  <si>
    <t>Graph15YAxis</t>
  </si>
  <si>
    <t>Graph16XAxis</t>
  </si>
  <si>
    <t>Graph16YAxis</t>
  </si>
  <si>
    <t>Graph17XAxis</t>
  </si>
  <si>
    <t>Graph17YAxis</t>
  </si>
  <si>
    <t>Graph18XAxis</t>
  </si>
  <si>
    <t>Graph18YAxis</t>
  </si>
  <si>
    <t>Graph19XAxis</t>
  </si>
  <si>
    <t>Graph19YAxis</t>
  </si>
  <si>
    <t>Graph20XAxis</t>
  </si>
  <si>
    <t>Graph20YAxis</t>
  </si>
  <si>
    <t>Graph21XAxis</t>
  </si>
  <si>
    <t>Graph21YAxis</t>
  </si>
  <si>
    <t>Graph22XAxis</t>
  </si>
  <si>
    <t>Graph22YAxis</t>
  </si>
  <si>
    <t>Graph23XAxis</t>
  </si>
  <si>
    <t>Graph23YAxis</t>
  </si>
  <si>
    <t>Graph24XAxis</t>
  </si>
  <si>
    <t>Graph24YAxis</t>
  </si>
  <si>
    <t>Graph25XAxis</t>
  </si>
  <si>
    <t>Graph25YAxis</t>
  </si>
  <si>
    <t>Graph26XAxis</t>
  </si>
  <si>
    <t>Graph26YAxis</t>
  </si>
  <si>
    <t>Graph27XAxis</t>
  </si>
  <si>
    <t>Graph27YAxis</t>
  </si>
  <si>
    <t>Graph28XAxis</t>
  </si>
  <si>
    <t>Graph28YAxis</t>
  </si>
  <si>
    <t>Graph29XAxis</t>
  </si>
  <si>
    <t>Graph29YAxis</t>
  </si>
  <si>
    <t>Graph30XAxis</t>
  </si>
  <si>
    <t>Graph30YAxis</t>
  </si>
  <si>
    <t>SystemfO2</t>
  </si>
  <si>
    <t>FmZero (wallrock) (fraction)</t>
  </si>
  <si>
    <t xml:space="preserve">Recharge EVENT 1: R Magma Temperature (°C) </t>
  </si>
  <si>
    <t>Recharge EVENT 1: when byDelta: delta Temp (°C) of M magma at recharge instant</t>
  </si>
  <si>
    <t xml:space="preserve">Recharge EVENT 2: R Magma Temperature (°C) </t>
  </si>
  <si>
    <t>Recharge EVENT 2: when byDelta: delta Temp (°C) of M magma at recharge instant</t>
  </si>
  <si>
    <t xml:space="preserve">Recharge EVENT 3: R Magma Temperature (°C) </t>
  </si>
  <si>
    <t>Recharge EVENT 3: when byDelta: delta Temp (°C) of M magma at recharge instant</t>
  </si>
  <si>
    <t xml:space="preserve">Recharge EVENT 4: R Magma Temperature (°C) </t>
  </si>
  <si>
    <t>Recharge EVENT 4: when byDelta: delta Temp (°C) of M magma at recharge instant</t>
  </si>
  <si>
    <t xml:space="preserve">Recharge EVENT 5: R Magma Temperature (°C) </t>
  </si>
  <si>
    <t>Recharge EVENT 5: when byDelta: delta Temp (°C) of M magma at recharge instant</t>
  </si>
  <si>
    <t>Help</t>
  </si>
  <si>
    <t>Values in column B, and the 'do not edit' names in column D, must be kept matched on a single row.</t>
  </si>
  <si>
    <t>fixed by system for WR. Don't change.</t>
  </si>
  <si>
    <t>Starting temperature of the WR upon initiation of the MCS</t>
  </si>
  <si>
    <t>EXECUTABLES</t>
  </si>
  <si>
    <t>Melts Executable Family</t>
  </si>
  <si>
    <t>Set at run time</t>
  </si>
  <si>
    <t>Magma EXE Release</t>
  </si>
  <si>
    <t>Read back from Melts</t>
  </si>
  <si>
    <t>Wallrock EXE Release</t>
  </si>
  <si>
    <t>Recharge EXE Release</t>
  </si>
  <si>
    <t>The entries in the four cells immediately below are written back here at run time.</t>
  </si>
  <si>
    <t>Enthalpy Convergence steps</t>
  </si>
  <si>
    <t>Temperature of Magma subsystem when Recharge magma will be added.  Ignored when TriggerMode is set to byDelta.</t>
  </si>
  <si>
    <t>Temperature decrement (set as positive number) from Magma liquidus temperature at which the Recharge magma will be added. Ignored when TriggerMode is set to byTemp.</t>
  </si>
  <si>
    <t>Positive number reflecting temperature decrements for the WR "Find Solidus" operation.</t>
  </si>
  <si>
    <t>Composition Normalized to 100</t>
  </si>
  <si>
    <t xml:space="preserve">          </t>
  </si>
  <si>
    <t>EnthConvergenceSteps</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</si>
  <si>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</si>
  <si>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Using the MCS interface, click "Help for Excluded Phase", click on phases you wish to exclude,  press put in clipboard, and paste in this row (col. B). The phases excluded will be excluded in all three subsystems WR, M and R.</t>
  </si>
  <si>
    <t xml:space="preserve">Pressure in bars. This is a global parameter that is constant and applies to M, WR and R subsystems. </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</si>
  <si>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</si>
  <si>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</si>
  <si>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r>
      <t>Magma "Find Liquidus" operation begins at this Tstart. Once a liquidus temperature is established,  the MCS simulation</t>
    </r>
    <r>
      <rPr>
        <b/>
        <i/>
        <sz val="12"/>
        <color theme="1"/>
        <rFont val="Cambria Math"/>
        <family val="1"/>
      </rPr>
      <t xml:space="preserve"> </t>
    </r>
    <r>
      <rPr>
        <b/>
        <sz val="12"/>
        <color theme="1"/>
        <rFont val="Cambria Math"/>
        <family val="1"/>
      </rPr>
      <t>commences.</t>
    </r>
  </si>
  <si>
    <r>
      <t xml:space="preserve">Positive number reflecting temperature decrement for the cooling magma body (M) . Numbers &lt;1 are can be unstable and should not be explored. A 'nice' value is in the range 5-20 </t>
    </r>
    <r>
      <rPr>
        <b/>
        <vertAlign val="superscript"/>
        <sz val="12"/>
        <color theme="1"/>
        <rFont val="Cambria Math"/>
        <family val="1"/>
      </rPr>
      <t>o</t>
    </r>
    <r>
      <rPr>
        <b/>
        <sz val="12"/>
        <color theme="1"/>
        <rFont val="Cambria Math"/>
        <family val="1"/>
      </rPr>
      <t xml:space="preserve">C. For crude explorations 30-50 </t>
    </r>
    <r>
      <rPr>
        <b/>
        <vertAlign val="superscript"/>
        <sz val="12"/>
        <color theme="1"/>
        <rFont val="Cambria Math"/>
        <family val="1"/>
      </rPr>
      <t>o</t>
    </r>
    <r>
      <rPr>
        <b/>
        <sz val="12"/>
        <color theme="1"/>
        <rFont val="Cambria Math"/>
        <family val="1"/>
      </rPr>
      <t>Cis good. Generally valuesin the range 2- 30 degree C are suggested</t>
    </r>
  </si>
  <si>
    <t>Ignored if zero, otherwise MCS stopswhen the M temperature reaches this value. Useful especially if doing a M "fractional crystallization only" simulation. Otherwise keep at 0.</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</si>
  <si>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</si>
  <si>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 xml:space="preserve">Starting temperature for WR Find Solidus operation.Find wallrock solidus operation does not need to start above the WR liquidus although choosing a too low value can interfere with a MCS simulation. </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</si>
  <si>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</si>
  <si>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</si>
  <si>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The temperature of Recharge1's magma at the onset of recharge into the Magma. This is pre-addition T of the Recharge magma. The internal thermodynamic state of Recharge is computed before addition to M is available in Output (RunSummary)</t>
  </si>
  <si>
    <t>If &gt;0 then Recharge2 will occur if conditions are met. If &gt;100 there will be proportionately more Recharge2 mass than Magma, and vice versa. (SEE INFO on RECHARGE EVENT1 for details)</t>
  </si>
  <si>
    <t>The temperature at which Recharge2's magma body is equilibrated prior to addition to Magma  (SEE INFO on RECHARGE EVENT1 for details)</t>
  </si>
  <si>
    <t>ignored when byDelta  (SEE INFO on RECHARGE EVENT1 for details)</t>
  </si>
  <si>
    <t>ignored when byTemp  (SEE INFO on RECHARGE EVENT1 for details)</t>
  </si>
  <si>
    <t>If &gt;0 then Recharge3 will occur if conditions are met. If &gt;100 there will be proportionately more Recharge3 mass than Magma, and vice versa.  (SEE INFO on RECHARGE EVENT1 for details)</t>
  </si>
  <si>
    <t>The temperature at which Recharge3's magma body is equilibrated prior to addition to Magma  (SEE INFO on RECHARGE EVENT1 for details)</t>
  </si>
  <si>
    <t>If &gt;0 then Recharge4 will occur if conditions are met. If &gt;100 there will be proportionately more Recharge4 mass than Magma, and vice versa.  (SEE INFO on RECHARGE EVENT1 for details)</t>
  </si>
  <si>
    <t>The temperature at which Recharge4's magma body is equilibrated prior to addition to Magma  (SEE INFO on RECHARGE EVENT1 for details)</t>
  </si>
  <si>
    <t>If &gt;0 then Recharge5 will occur if conditions are met. If &gt;100 there will be proportionately more Recharge5 mass than Magma, and vice versa.  (SEE INFO on RECHARGE EVENT1 for details)</t>
  </si>
  <si>
    <t>The temperature at which Recharge5's magma body is equilibrated prior to addition to Magma  (SEE INFO on RECHARGE EVENT1 for details)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</si>
  <si>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</si>
  <si>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</si>
  <si>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Magma/TiO2</t>
  </si>
  <si>
    <t>Magma/Al2O3</t>
  </si>
  <si>
    <t>Magma/Na2O</t>
  </si>
  <si>
    <t>Magma/K2O</t>
  </si>
  <si>
    <t>Recharge Trigger Mode (byTemp OR byTempSerial OR byDelta)</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</si>
  <si>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</si>
  <si>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when byTemp or byTempSerial: Temp (°C) of M magma at recharge instant</t>
  </si>
  <si>
    <t>Recharge EVENT 2: when byTemp or byTempSerial: Temp (°C) of M magma at recharge instant</t>
  </si>
  <si>
    <t>Recharge EVENT 3: when byTemp or byTempSerial: Temp (°C) of M magma at recharge instant</t>
  </si>
  <si>
    <t>Recharge EVENT 4: when byTemp or byTempSerial: Temp (°C) of M magma at recharge instant</t>
  </si>
  <si>
    <t>Recharge EVENT 5: when byTemp or byTempSerial: Temp (°C) of M magma at recharge instant</t>
  </si>
  <si>
    <t>Hard Stop Melt Mass in Magma</t>
  </si>
  <si>
    <t>MagmaHardStopMinimumLiqMass</t>
  </si>
  <si>
    <t>Ignored if zero, otherwise MCS stops when the M liquid mass drops below this threshold.</t>
  </si>
  <si>
    <t>byDelta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</si>
</sst>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b/>
      <sz val="18"/>
      <color theme="1"/>
      <name val="Cambria Math"/>
      <family val="1"/>
    </font>
    <font>
      <b/>
      <sz val="12"/>
      <color theme="1"/>
      <name val="Cambria Math"/>
      <family val="1"/>
    </font>
    <font>
      <b/>
      <sz val="12"/>
      <color rgb="FF000000"/>
      <name val="Cambria Math"/>
      <family val="1"/>
    </font>
    <font>
      <b/>
      <i/>
      <sz val="8"/>
      <color theme="1"/>
      <name val="Cambria Math"/>
      <family val="1"/>
    </font>
    <font>
      <b/>
      <sz val="10"/>
      <color theme="1"/>
      <name val="Cambria Math"/>
      <family val="1"/>
    </font>
    <font>
      <b/>
      <i/>
      <sz val="18"/>
      <color rgb="FFFF0000"/>
      <name val="Cambria Math"/>
      <family val="1"/>
    </font>
    <font>
      <b/>
      <i/>
      <sz val="12"/>
      <color theme="1"/>
      <name val="Cambria Math"/>
      <family val="1"/>
    </font>
    <font>
      <b/>
      <sz val="18"/>
      <color rgb="FF000000"/>
      <name val="Cambria Math"/>
      <family val="1"/>
    </font>
    <font>
      <b/>
      <vertAlign val="superscript"/>
      <sz val="12"/>
      <color theme="1"/>
      <name val="Cambria Math"/>
      <family val="1"/>
    </font>
    <font>
      <b/>
      <sz val="14"/>
      <color theme="1"/>
      <name val="Cambria Math"/>
      <family val="1"/>
    </font>
    <font>
      <b/>
      <sz val="14"/>
      <color rgb="FF000000"/>
      <name val="Cambria Math"/>
      <family val="1"/>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4" tint="0.79998168889431442"/>
        <bgColor rgb="FF000000"/>
      </patternFill>
    </fill>
    <fill>
      <patternFill patternType="solid">
        <fgColor rgb="FFF2F2F2"/>
        <bgColor rgb="FF000000"/>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7" borderId="0" xfId="0" applyFont="1" applyFill="1" applyAlignment="1">
      <alignment wrapText="1"/>
    </xf>
    <xf numFmtId="0" fontId="4" fillId="0" borderId="0" xfId="0" applyFont="1"/>
    <xf numFmtId="0" fontId="4" fillId="0" borderId="0" xfId="0" applyFont="1" applyFill="1"/>
    <xf numFmtId="0" fontId="4" fillId="0" borderId="0" xfId="0" applyFont="1" applyAlignment="1">
      <alignment wrapText="1"/>
    </xf>
    <xf numFmtId="0" fontId="4" fillId="0" borderId="0" xfId="0" applyFont="1" applyAlignment="1">
      <alignment horizontal="right"/>
    </xf>
    <xf numFmtId="0" fontId="4" fillId="8" borderId="1" xfId="0" applyFont="1" applyFill="1" applyBorder="1" applyAlignment="1">
      <alignment horizontal="right"/>
    </xf>
    <xf numFmtId="0" fontId="4" fillId="8" borderId="1" xfId="0" applyFont="1" applyFill="1" applyBorder="1" applyAlignment="1">
      <alignment horizontal="right" wrapText="1"/>
    </xf>
    <xf numFmtId="0" fontId="4" fillId="8" borderId="1" xfId="0" applyFont="1" applyFill="1" applyBorder="1" applyAlignment="1">
      <alignment wrapText="1"/>
    </xf>
    <xf numFmtId="0" fontId="3" fillId="9" borderId="1" xfId="0" applyFont="1" applyFill="1" applyBorder="1" applyAlignment="1">
      <alignment wrapText="1"/>
    </xf>
    <xf numFmtId="0" fontId="4" fillId="9" borderId="1" xfId="0" applyFont="1" applyFill="1" applyBorder="1" applyAlignment="1">
      <alignment horizontal="right"/>
    </xf>
    <xf numFmtId="0" fontId="4" fillId="9" borderId="1" xfId="0" applyFont="1" applyFill="1" applyBorder="1" applyAlignment="1">
      <alignment horizontal="right" wrapText="1"/>
    </xf>
    <xf numFmtId="0" fontId="4" fillId="9"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horizontal="right"/>
    </xf>
    <xf numFmtId="0" fontId="4" fillId="5"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right"/>
    </xf>
    <xf numFmtId="0" fontId="4" fillId="2" borderId="1" xfId="0" applyFont="1" applyFill="1" applyBorder="1" applyAlignment="1">
      <alignment horizontal="righ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3" borderId="1" xfId="0" applyFont="1" applyFill="1" applyBorder="1" applyAlignment="1">
      <alignment wrapText="1"/>
    </xf>
    <xf numFmtId="0" fontId="5" fillId="3" borderId="1" xfId="0" applyFont="1" applyFill="1" applyBorder="1" applyAlignment="1">
      <alignment wrapText="1"/>
    </xf>
    <xf numFmtId="0" fontId="4" fillId="12" borderId="1" xfId="0" applyFont="1" applyFill="1" applyBorder="1" applyAlignment="1">
      <alignment horizontal="right"/>
    </xf>
    <xf numFmtId="0" fontId="4" fillId="13" borderId="1" xfId="0" applyFont="1" applyFill="1" applyBorder="1" applyAlignment="1">
      <alignment horizontal="right"/>
    </xf>
    <xf numFmtId="0" fontId="4" fillId="4" borderId="1" xfId="0" applyFont="1" applyFill="1" applyBorder="1" applyAlignment="1">
      <alignment horizontal="right" wrapText="1"/>
    </xf>
    <xf numFmtId="0" fontId="4" fillId="4" borderId="1" xfId="0" applyFont="1" applyFill="1" applyBorder="1" applyAlignment="1">
      <alignment horizontal="right"/>
    </xf>
    <xf numFmtId="0" fontId="4" fillId="4" borderId="1" xfId="0" applyFont="1" applyFill="1" applyBorder="1" applyAlignment="1">
      <alignment wrapText="1"/>
    </xf>
    <xf numFmtId="0" fontId="5" fillId="4" borderId="1" xfId="0" applyFont="1" applyFill="1" applyBorder="1" applyAlignment="1">
      <alignment wrapText="1"/>
    </xf>
    <xf numFmtId="0" fontId="4" fillId="5" borderId="1" xfId="0" applyFont="1" applyFill="1" applyBorder="1" applyAlignment="1">
      <alignment horizontal="right" wrapText="1"/>
    </xf>
    <xf numFmtId="0" fontId="5" fillId="5" borderId="1" xfId="0" applyFont="1" applyFill="1" applyBorder="1" applyAlignment="1">
      <alignment wrapText="1"/>
    </xf>
    <xf numFmtId="0" fontId="4" fillId="6" borderId="1" xfId="0" applyFont="1" applyFill="1" applyBorder="1" applyAlignment="1">
      <alignment horizontal="right" wrapText="1"/>
    </xf>
    <xf numFmtId="0" fontId="4" fillId="6" borderId="1" xfId="0" applyFont="1" applyFill="1" applyBorder="1" applyAlignment="1">
      <alignment horizontal="right"/>
    </xf>
    <xf numFmtId="0" fontId="4" fillId="6" borderId="1" xfId="0" applyFont="1" applyFill="1" applyBorder="1" applyAlignment="1">
      <alignment wrapText="1"/>
    </xf>
    <xf numFmtId="0" fontId="5" fillId="6" borderId="1" xfId="0" applyFont="1" applyFill="1" applyBorder="1" applyAlignment="1">
      <alignment wrapText="1"/>
    </xf>
    <xf numFmtId="0" fontId="4" fillId="10" borderId="1" xfId="0" applyFont="1" applyFill="1" applyBorder="1" applyAlignment="1">
      <alignment wrapText="1"/>
    </xf>
    <xf numFmtId="0" fontId="4" fillId="10" borderId="1" xfId="0" applyFont="1" applyFill="1" applyBorder="1" applyAlignment="1">
      <alignment horizontal="right"/>
    </xf>
    <xf numFmtId="0" fontId="4" fillId="14" borderId="2" xfId="0" applyFont="1" applyFill="1" applyBorder="1"/>
    <xf numFmtId="0" fontId="7" fillId="10" borderId="1" xfId="0" applyFont="1" applyFill="1" applyBorder="1" applyAlignment="1">
      <alignment horizontal="right"/>
    </xf>
    <xf numFmtId="0" fontId="8" fillId="0" borderId="0" xfId="0" applyFont="1"/>
    <xf numFmtId="0" fontId="4" fillId="7" borderId="1" xfId="0" applyFont="1" applyFill="1" applyBorder="1" applyAlignment="1">
      <alignment wrapText="1"/>
    </xf>
    <xf numFmtId="0" fontId="4" fillId="11" borderId="1" xfId="0" applyFont="1" applyFill="1" applyBorder="1" applyAlignment="1">
      <alignment horizontal="right"/>
    </xf>
    <xf numFmtId="0" fontId="4" fillId="14" borderId="1" xfId="0" applyFont="1" applyFill="1" applyBorder="1"/>
    <xf numFmtId="0" fontId="4" fillId="0" borderId="1" xfId="0" applyFont="1" applyBorder="1"/>
    <xf numFmtId="0" fontId="3" fillId="8" borderId="3" xfId="0" applyFont="1" applyFill="1" applyBorder="1" applyAlignment="1">
      <alignment wrapText="1"/>
    </xf>
    <xf numFmtId="0" fontId="4" fillId="8" borderId="3" xfId="0" applyFont="1" applyFill="1" applyBorder="1" applyAlignment="1">
      <alignment horizontal="right"/>
    </xf>
    <xf numFmtId="0" fontId="4" fillId="8" borderId="4" xfId="0" applyFont="1" applyFill="1" applyBorder="1"/>
    <xf numFmtId="0" fontId="3" fillId="9" borderId="3" xfId="0" applyFont="1" applyFill="1" applyBorder="1" applyAlignment="1">
      <alignment wrapText="1"/>
    </xf>
    <xf numFmtId="0" fontId="4" fillId="9" borderId="3" xfId="0" applyFont="1" applyFill="1" applyBorder="1" applyAlignment="1">
      <alignment horizontal="right"/>
    </xf>
    <xf numFmtId="0" fontId="4" fillId="9" borderId="4" xfId="0" applyFont="1" applyFill="1" applyBorder="1"/>
    <xf numFmtId="0" fontId="4" fillId="0" borderId="1" xfId="0" applyFont="1" applyFill="1" applyBorder="1"/>
    <xf numFmtId="0" fontId="3" fillId="4" borderId="1" xfId="0" applyFont="1" applyFill="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6" fillId="0" borderId="0" xfId="0" applyFont="1" applyAlignment="1">
      <alignment vertical="top"/>
    </xf>
    <xf numFmtId="0" fontId="4" fillId="7" borderId="5" xfId="0" applyFont="1" applyFill="1" applyBorder="1"/>
    <xf numFmtId="0" fontId="4" fillId="8" borderId="5" xfId="0" applyFont="1" applyFill="1" applyBorder="1"/>
    <xf numFmtId="0" fontId="4" fillId="9" borderId="5" xfId="0" applyFont="1" applyFill="1" applyBorder="1"/>
    <xf numFmtId="0" fontId="4" fillId="5" borderId="5" xfId="0" applyFont="1" applyFill="1" applyBorder="1"/>
    <xf numFmtId="0" fontId="4" fillId="2" borderId="5" xfId="0" applyFont="1" applyFill="1" applyBorder="1"/>
    <xf numFmtId="0" fontId="5" fillId="2" borderId="5" xfId="0" applyFont="1" applyFill="1" applyBorder="1"/>
    <xf numFmtId="0" fontId="4" fillId="3" borderId="5" xfId="0" applyFont="1" applyFill="1" applyBorder="1"/>
    <xf numFmtId="0" fontId="5" fillId="3" borderId="5" xfId="0" applyFont="1" applyFill="1" applyBorder="1"/>
    <xf numFmtId="0" fontId="4" fillId="4" borderId="5" xfId="0" applyFont="1" applyFill="1" applyBorder="1"/>
    <xf numFmtId="0" fontId="5" fillId="4" borderId="5" xfId="0" applyFont="1" applyFill="1" applyBorder="1"/>
    <xf numFmtId="0" fontId="5" fillId="5" borderId="5" xfId="0" applyFont="1" applyFill="1" applyBorder="1"/>
    <xf numFmtId="0" fontId="4" fillId="6" borderId="5" xfId="0" applyFont="1" applyFill="1" applyBorder="1"/>
    <xf numFmtId="0" fontId="5" fillId="6" borderId="5" xfId="0" applyFont="1" applyFill="1" applyBorder="1"/>
    <xf numFmtId="0" fontId="4" fillId="10" borderId="5" xfId="0" applyFont="1" applyFill="1" applyBorder="1"/>
    <xf numFmtId="0" fontId="4" fillId="0" borderId="6" xfId="0" applyFont="1" applyBorder="1"/>
    <xf numFmtId="0" fontId="4" fillId="14" borderId="0" xfId="0" applyFont="1" applyFill="1" applyBorder="1"/>
    <xf numFmtId="0" fontId="4" fillId="0" borderId="0" xfId="0" applyFont="1" applyBorder="1"/>
    <xf numFmtId="0" fontId="4" fillId="7" borderId="6" xfId="0" applyFont="1" applyFill="1" applyBorder="1"/>
    <xf numFmtId="0" fontId="4" fillId="8" borderId="6" xfId="0" applyFont="1" applyFill="1" applyBorder="1"/>
    <xf numFmtId="0" fontId="4" fillId="9" borderId="6" xfId="0" applyFont="1" applyFill="1" applyBorder="1"/>
    <xf numFmtId="0" fontId="4" fillId="5" borderId="6" xfId="0" applyFont="1" applyFill="1" applyBorder="1"/>
    <xf numFmtId="0" fontId="4" fillId="2" borderId="6" xfId="0" applyFont="1" applyFill="1" applyBorder="1"/>
    <xf numFmtId="0" fontId="5" fillId="2" borderId="6" xfId="0" applyFont="1" applyFill="1" applyBorder="1"/>
    <xf numFmtId="0" fontId="4" fillId="3" borderId="6" xfId="0" applyFont="1" applyFill="1" applyBorder="1"/>
    <xf numFmtId="0" fontId="5" fillId="3" borderId="6" xfId="0" applyFont="1" applyFill="1" applyBorder="1"/>
    <xf numFmtId="0" fontId="4" fillId="4" borderId="6" xfId="0" applyFont="1" applyFill="1" applyBorder="1"/>
    <xf numFmtId="0" fontId="5" fillId="4" borderId="6" xfId="0" applyFont="1" applyFill="1" applyBorder="1"/>
    <xf numFmtId="0" fontId="5" fillId="5" borderId="6" xfId="0" applyFont="1" applyFill="1" applyBorder="1"/>
    <xf numFmtId="0" fontId="4" fillId="6" borderId="6" xfId="0" applyFont="1" applyFill="1" applyBorder="1"/>
    <xf numFmtId="0" fontId="5" fillId="6" borderId="6" xfId="0" applyFont="1" applyFill="1" applyBorder="1"/>
    <xf numFmtId="0" fontId="4" fillId="10" borderId="6" xfId="0" applyFont="1" applyFill="1" applyBorder="1"/>
    <xf numFmtId="0" fontId="4" fillId="10" borderId="6" xfId="0" applyFont="1" applyFill="1" applyBorder="1" applyAlignment="1">
      <alignment wrapText="1"/>
    </xf>
    <xf numFmtId="0" fontId="4" fillId="0" borderId="7" xfId="0" applyFont="1" applyBorder="1"/>
    <xf numFmtId="0" fontId="4" fillId="0" borderId="8" xfId="0" applyFont="1" applyBorder="1"/>
    <xf numFmtId="0" fontId="5" fillId="0" borderId="1" xfId="0" applyFont="1" applyBorder="1"/>
    <xf numFmtId="0" fontId="4" fillId="0" borderId="9" xfId="0" applyFont="1" applyBorder="1"/>
    <xf numFmtId="0" fontId="10" fillId="15" borderId="0" xfId="0" applyFont="1" applyFill="1" applyAlignment="1">
      <alignment wrapText="1"/>
    </xf>
    <xf numFmtId="0" fontId="5" fillId="15" borderId="0" xfId="0" applyFont="1" applyFill="1" applyAlignment="1">
      <alignment horizontal="right"/>
    </xf>
    <xf numFmtId="0" fontId="4" fillId="15" borderId="0" xfId="0" applyFont="1" applyFill="1"/>
    <xf numFmtId="0" fontId="4" fillId="15" borderId="0" xfId="0" applyFont="1" applyFill="1" applyBorder="1"/>
    <xf numFmtId="0" fontId="5" fillId="15" borderId="0" xfId="0" applyFont="1" applyFill="1" applyAlignment="1">
      <alignment wrapText="1"/>
    </xf>
    <xf numFmtId="0" fontId="12" fillId="0" borderId="10" xfId="0" applyFont="1" applyBorder="1"/>
    <xf numFmtId="0" fontId="5" fillId="0" borderId="0" xfId="0" applyFont="1"/>
    <xf numFmtId="0" fontId="5" fillId="0" borderId="11" xfId="0" applyFont="1" applyBorder="1"/>
    <xf numFmtId="0" fontId="5" fillId="16" borderId="1" xfId="0" applyFont="1" applyFill="1" applyBorder="1" applyAlignment="1">
      <alignment horizontal="right"/>
    </xf>
    <xf numFmtId="0" fontId="5" fillId="16" borderId="11" xfId="0" applyFont="1" applyFill="1" applyBorder="1" applyAlignment="1">
      <alignment horizontal="right"/>
    </xf>
    <xf numFmtId="0" fontId="5" fillId="8" borderId="1" xfId="0" applyFont="1" applyFill="1" applyBorder="1"/>
    <xf numFmtId="0" fontId="5" fillId="8" borderId="0" xfId="0" applyFont="1" applyFill="1"/>
    <xf numFmtId="0" fontId="4" fillId="0" borderId="1" xfId="0" applyFont="1" applyFill="1" applyBorder="1" applyAlignment="1">
      <alignment horizontal="right"/>
    </xf>
    <xf numFmtId="0" fontId="12" fillId="17" borderId="10" xfId="0" applyFont="1" applyFill="1" applyBorder="1"/>
    <xf numFmtId="0" fontId="13" fillId="17" borderId="10" xfId="0" applyFont="1" applyFill="1" applyBorder="1"/>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7"/>
  <colors>
    <mruColors>
      <color rgb="FFDD8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8"/>
  <sheetViews>
    <sheetView tabSelected="1" zoomScale="125" zoomScaleNormal="125" zoomScalePageLayoutView="125" workbookViewId="0">
      <selection activeCell="D10" sqref="D10"/>
    </sheetView>
  </sheetViews>
  <sheetFormatPr baseColWidth="10" defaultColWidth="10.33203125" defaultRowHeight="16" x14ac:dyDescent="0.2"/>
  <cols>
    <col min="1" max="1" width="39.6640625" style="4" customWidth="1"/>
    <col min="2" max="2" width="18.83203125" style="5" customWidth="1"/>
    <col min="3" max="3" width="4.5" style="2" customWidth="1"/>
    <col min="4" max="4" width="33.5" style="74" customWidth="1"/>
    <col min="5" max="5" width="2" style="40" customWidth="1"/>
    <col min="6" max="6" width="62.83203125" style="2" customWidth="1"/>
    <col min="7" max="7" width="34.1640625" style="2" customWidth="1"/>
    <col min="8" max="16384" width="10.33203125" style="2"/>
  </cols>
  <sheetData>
    <row r="1" spans="1:7" ht="24" x14ac:dyDescent="0.25">
      <c r="A1" s="1" t="s">
        <v>34</v>
      </c>
      <c r="B1" s="57" t="s">
        <v>341</v>
      </c>
      <c r="D1" s="91"/>
      <c r="E1" s="73"/>
      <c r="F1" s="42" t="s">
        <v>340</v>
      </c>
    </row>
    <row r="2" spans="1:7" ht="17" x14ac:dyDescent="0.2">
      <c r="A2" s="43" t="s">
        <v>329</v>
      </c>
      <c r="B2" s="44"/>
      <c r="C2" s="58"/>
      <c r="D2" s="75" t="s">
        <v>148</v>
      </c>
      <c r="E2" s="45"/>
      <c r="F2" s="92" t="s">
        <v>359</v>
      </c>
    </row>
    <row r="3" spans="1:7" ht="17" x14ac:dyDescent="0.2">
      <c r="A3" s="43" t="s">
        <v>214</v>
      </c>
      <c r="B3" s="44"/>
      <c r="C3" s="58"/>
      <c r="D3" s="75" t="s">
        <v>211</v>
      </c>
      <c r="E3" s="45"/>
      <c r="F3" s="101" t="s">
        <v>360</v>
      </c>
    </row>
    <row r="4" spans="1:7" ht="17" x14ac:dyDescent="0.2">
      <c r="A4" s="43" t="s">
        <v>216</v>
      </c>
      <c r="B4" s="44"/>
      <c r="C4" s="58"/>
      <c r="D4" s="75" t="s">
        <v>215</v>
      </c>
      <c r="E4" s="45"/>
      <c r="F4" s="101" t="s">
        <v>361</v>
      </c>
    </row>
    <row r="5" spans="1:7" ht="17" x14ac:dyDescent="0.2">
      <c r="A5" s="43" t="s">
        <v>352</v>
      </c>
      <c r="B5" s="44">
        <v>30</v>
      </c>
      <c r="C5" s="58" t="s">
        <v>357</v>
      </c>
      <c r="D5" s="75" t="s">
        <v>358</v>
      </c>
      <c r="E5" s="45"/>
      <c r="F5" s="101" t="s">
        <v>362</v>
      </c>
    </row>
    <row r="6" spans="1:7" ht="17" x14ac:dyDescent="0.2">
      <c r="A6" s="43" t="s">
        <v>217</v>
      </c>
      <c r="B6" s="44"/>
      <c r="C6" s="58"/>
      <c r="D6" s="75" t="s">
        <v>328</v>
      </c>
      <c r="E6" s="45"/>
      <c r="F6" s="101" t="s">
        <v>363</v>
      </c>
    </row>
    <row r="7" spans="1:7" x14ac:dyDescent="0.2">
      <c r="D7" s="90"/>
      <c r="E7" s="73"/>
      <c r="F7" s="100"/>
    </row>
    <row r="8" spans="1:7" ht="24" x14ac:dyDescent="0.25">
      <c r="A8" s="47" t="s">
        <v>183</v>
      </c>
      <c r="B8" s="48"/>
      <c r="C8" s="49"/>
      <c r="D8" s="76"/>
      <c r="E8" s="73"/>
      <c r="F8" s="92" t="s">
        <v>383</v>
      </c>
    </row>
    <row r="9" spans="1:7" ht="18" x14ac:dyDescent="0.2">
      <c r="A9" s="7" t="s">
        <v>202</v>
      </c>
      <c r="B9" s="22">
        <v>50.258200000000002</v>
      </c>
      <c r="C9" s="59"/>
      <c r="D9" s="76" t="s">
        <v>0</v>
      </c>
      <c r="E9" s="45"/>
      <c r="G9" s="107" t="s">
        <v>356</v>
      </c>
    </row>
    <row r="10" spans="1:7" ht="17" x14ac:dyDescent="0.2">
      <c r="A10" s="7" t="s">
        <v>184</v>
      </c>
      <c r="B10" s="22">
        <v>3.0983000000000001</v>
      </c>
      <c r="C10" s="59"/>
      <c r="D10" s="76" t="s">
        <v>1</v>
      </c>
      <c r="E10" s="45"/>
      <c r="F10" s="106">
        <v>50.61</v>
      </c>
      <c r="G10" s="2">
        <f>(100/$F$26)*F10</f>
        <v>50.258791564546947</v>
      </c>
    </row>
    <row r="11" spans="1:7" ht="17" x14ac:dyDescent="0.2">
      <c r="A11" s="7" t="s">
        <v>185</v>
      </c>
      <c r="B11" s="22">
        <v>13.922499999999999</v>
      </c>
      <c r="C11" s="59"/>
      <c r="D11" s="76" t="s">
        <v>2</v>
      </c>
      <c r="E11" s="45"/>
      <c r="F11" s="106">
        <v>3.12</v>
      </c>
      <c r="G11" s="2">
        <f>(100/$F$26)*F11</f>
        <v>3.0983487390117861</v>
      </c>
    </row>
    <row r="12" spans="1:7" ht="17" x14ac:dyDescent="0.2">
      <c r="A12" s="7" t="s">
        <v>186</v>
      </c>
      <c r="B12" s="22">
        <v>2.6415000000000002</v>
      </c>
      <c r="C12" s="59"/>
      <c r="D12" s="76" t="s">
        <v>3</v>
      </c>
      <c r="E12" s="45"/>
      <c r="F12" s="106">
        <v>14.02</v>
      </c>
      <c r="G12" s="2">
        <f t="shared" ref="G12:G26" si="0">(100/$F$26)*F12</f>
        <v>13.922708115687575</v>
      </c>
    </row>
    <row r="13" spans="1:7" ht="17" x14ac:dyDescent="0.2">
      <c r="A13" s="7" t="s">
        <v>187</v>
      </c>
      <c r="B13" s="22">
        <v>0</v>
      </c>
      <c r="C13" s="59"/>
      <c r="D13" s="76" t="s">
        <v>4</v>
      </c>
      <c r="E13" s="45"/>
      <c r="F13" s="106">
        <v>2.66</v>
      </c>
      <c r="G13" s="2">
        <f t="shared" si="0"/>
        <v>2.6415409121062021</v>
      </c>
    </row>
    <row r="14" spans="1:7" ht="17" x14ac:dyDescent="0.2">
      <c r="A14" s="7" t="s">
        <v>188</v>
      </c>
      <c r="B14" s="22">
        <v>9.2453000000000003</v>
      </c>
      <c r="C14" s="59"/>
      <c r="D14" s="76" t="s">
        <v>5</v>
      </c>
      <c r="E14" s="45"/>
      <c r="F14" s="106">
        <v>0</v>
      </c>
      <c r="G14" s="2">
        <f t="shared" si="0"/>
        <v>0</v>
      </c>
    </row>
    <row r="15" spans="1:7" ht="17" x14ac:dyDescent="0.2">
      <c r="A15" s="7" t="s">
        <v>189</v>
      </c>
      <c r="B15" s="22">
        <v>0.16880000000000001</v>
      </c>
      <c r="C15" s="59"/>
      <c r="D15" s="76" t="s">
        <v>6</v>
      </c>
      <c r="E15" s="45"/>
      <c r="F15" s="106">
        <v>9.31</v>
      </c>
      <c r="G15" s="2">
        <f t="shared" si="0"/>
        <v>9.2453931923717079</v>
      </c>
    </row>
    <row r="16" spans="1:7" ht="17" x14ac:dyDescent="0.2">
      <c r="A16" s="7" t="s">
        <v>190</v>
      </c>
      <c r="B16" s="22">
        <v>6.5640999999999998</v>
      </c>
      <c r="C16" s="59"/>
      <c r="D16" s="76" t="s">
        <v>7</v>
      </c>
      <c r="E16" s="45"/>
      <c r="F16" s="106">
        <v>0.16880000000000001</v>
      </c>
      <c r="G16" s="2">
        <f t="shared" si="0"/>
        <v>0.16762861126448381</v>
      </c>
    </row>
    <row r="17" spans="1:7" ht="17" x14ac:dyDescent="0.2">
      <c r="A17" s="7" t="s">
        <v>191</v>
      </c>
      <c r="B17" s="22">
        <v>0</v>
      </c>
      <c r="C17" s="59"/>
      <c r="D17" s="76" t="s">
        <v>8</v>
      </c>
      <c r="E17" s="45"/>
      <c r="F17" s="106">
        <v>6.61</v>
      </c>
      <c r="G17" s="2">
        <f t="shared" si="0"/>
        <v>6.5641298605345852</v>
      </c>
    </row>
    <row r="18" spans="1:7" ht="17" x14ac:dyDescent="0.2">
      <c r="A18" s="7" t="s">
        <v>192</v>
      </c>
      <c r="B18" s="22">
        <v>0</v>
      </c>
      <c r="C18" s="59"/>
      <c r="D18" s="76" t="s">
        <v>9</v>
      </c>
      <c r="E18" s="45"/>
      <c r="F18" s="106">
        <v>0</v>
      </c>
      <c r="G18" s="2">
        <f t="shared" si="0"/>
        <v>0</v>
      </c>
    </row>
    <row r="19" spans="1:7" ht="17" x14ac:dyDescent="0.2">
      <c r="A19" s="7" t="s">
        <v>193</v>
      </c>
      <c r="B19" s="22">
        <v>10.208500000000001</v>
      </c>
      <c r="C19" s="59"/>
      <c r="D19" s="76" t="s">
        <v>10</v>
      </c>
      <c r="E19" s="45"/>
      <c r="F19" s="106">
        <v>0</v>
      </c>
      <c r="G19" s="2">
        <f t="shared" si="0"/>
        <v>0</v>
      </c>
    </row>
    <row r="20" spans="1:7" ht="17" x14ac:dyDescent="0.2">
      <c r="A20" s="7" t="s">
        <v>194</v>
      </c>
      <c r="B20" s="22">
        <v>2.4727000000000001</v>
      </c>
      <c r="C20" s="59"/>
      <c r="D20" s="76" t="s">
        <v>11</v>
      </c>
      <c r="E20" s="45"/>
      <c r="F20" s="106">
        <v>10.28</v>
      </c>
      <c r="G20" s="2">
        <f t="shared" si="0"/>
        <v>10.208661870846525</v>
      </c>
    </row>
    <row r="21" spans="1:7" ht="17" x14ac:dyDescent="0.2">
      <c r="A21" s="7" t="s">
        <v>195</v>
      </c>
      <c r="B21" s="22">
        <v>0.68520000000000003</v>
      </c>
      <c r="C21" s="59"/>
      <c r="D21" s="76" t="s">
        <v>124</v>
      </c>
      <c r="E21" s="45"/>
      <c r="F21" s="106">
        <v>2.4900000000000002</v>
      </c>
      <c r="G21" s="2">
        <f t="shared" si="0"/>
        <v>2.4727206282497907</v>
      </c>
    </row>
    <row r="22" spans="1:7" ht="17" x14ac:dyDescent="0.2">
      <c r="A22" s="7" t="s">
        <v>196</v>
      </c>
      <c r="B22" s="22">
        <v>0.33760000000000001</v>
      </c>
      <c r="C22" s="59"/>
      <c r="D22" s="76" t="s">
        <v>125</v>
      </c>
      <c r="E22" s="45"/>
      <c r="F22" s="106">
        <v>0.69</v>
      </c>
      <c r="G22" s="2">
        <f t="shared" si="0"/>
        <v>0.68521174035837562</v>
      </c>
    </row>
    <row r="23" spans="1:7" ht="17" x14ac:dyDescent="0.2">
      <c r="A23" s="7" t="s">
        <v>197</v>
      </c>
      <c r="B23" s="22">
        <v>0.2979</v>
      </c>
      <c r="C23" s="59"/>
      <c r="D23" s="76" t="s">
        <v>126</v>
      </c>
      <c r="E23" s="45"/>
      <c r="F23" s="106">
        <v>0.34</v>
      </c>
      <c r="G23" s="2">
        <f t="shared" si="0"/>
        <v>0.33764056771282286</v>
      </c>
    </row>
    <row r="24" spans="1:7" ht="17" x14ac:dyDescent="0.2">
      <c r="A24" s="7" t="s">
        <v>198</v>
      </c>
      <c r="B24" s="22">
        <v>9.9299999999999999E-2</v>
      </c>
      <c r="C24" s="59"/>
      <c r="D24" s="76" t="s">
        <v>127</v>
      </c>
      <c r="E24" s="45"/>
      <c r="F24" s="106">
        <v>0.3</v>
      </c>
      <c r="G24" s="2">
        <f t="shared" si="0"/>
        <v>0.29791814798190247</v>
      </c>
    </row>
    <row r="25" spans="1:7" ht="17" x14ac:dyDescent="0.2">
      <c r="A25" s="7" t="s">
        <v>199</v>
      </c>
      <c r="B25" s="6" t="s">
        <v>182</v>
      </c>
      <c r="C25" s="59"/>
      <c r="D25" s="76"/>
      <c r="E25" s="45"/>
      <c r="F25" s="53">
        <v>0.1</v>
      </c>
      <c r="G25" s="2">
        <f t="shared" si="0"/>
        <v>9.9306049327300833E-2</v>
      </c>
    </row>
    <row r="26" spans="1:7" ht="17" x14ac:dyDescent="0.2">
      <c r="A26" s="7" t="s">
        <v>200</v>
      </c>
      <c r="B26" s="6" t="s">
        <v>182</v>
      </c>
      <c r="C26" s="59"/>
      <c r="D26" s="76"/>
      <c r="E26" s="45"/>
      <c r="F26" s="46">
        <f>SUM(F10:F25)</f>
        <v>100.69879999999999</v>
      </c>
      <c r="G26" s="2">
        <f t="shared" si="0"/>
        <v>100</v>
      </c>
    </row>
    <row r="27" spans="1:7" ht="17" x14ac:dyDescent="0.2">
      <c r="A27" s="7" t="s">
        <v>201</v>
      </c>
      <c r="B27" s="6" t="s">
        <v>182</v>
      </c>
      <c r="C27" s="59"/>
      <c r="D27" s="76"/>
      <c r="E27" s="45"/>
      <c r="F27" s="46"/>
    </row>
    <row r="28" spans="1:7" x14ac:dyDescent="0.2">
      <c r="A28" s="8"/>
      <c r="B28" s="6"/>
      <c r="C28" s="59"/>
      <c r="D28" s="76"/>
      <c r="E28" s="45"/>
      <c r="F28" s="46"/>
    </row>
    <row r="29" spans="1:7" ht="17" x14ac:dyDescent="0.2">
      <c r="A29" s="8" t="s">
        <v>205</v>
      </c>
      <c r="B29" s="22">
        <v>1500</v>
      </c>
      <c r="C29" s="59"/>
      <c r="D29" s="76" t="s">
        <v>12</v>
      </c>
      <c r="E29" s="45"/>
      <c r="F29" s="46" t="s">
        <v>364</v>
      </c>
    </row>
    <row r="30" spans="1:7" ht="19" x14ac:dyDescent="0.2">
      <c r="A30" s="8" t="s">
        <v>206</v>
      </c>
      <c r="B30" s="22">
        <v>20</v>
      </c>
      <c r="C30" s="59"/>
      <c r="D30" s="76" t="s">
        <v>153</v>
      </c>
      <c r="E30" s="45"/>
      <c r="F30" s="46" t="s">
        <v>365</v>
      </c>
    </row>
    <row r="31" spans="1:7" x14ac:dyDescent="0.2">
      <c r="A31" s="104" t="s">
        <v>395</v>
      </c>
      <c r="B31" s="22"/>
      <c r="C31" s="59"/>
      <c r="D31" s="105" t="s">
        <v>396</v>
      </c>
      <c r="E31" s="45"/>
      <c r="F31" s="100" t="s">
        <v>397</v>
      </c>
    </row>
    <row r="32" spans="1:7" ht="17" x14ac:dyDescent="0.2">
      <c r="A32" s="8" t="s">
        <v>213</v>
      </c>
      <c r="B32" s="22"/>
      <c r="C32" s="59"/>
      <c r="D32" s="76" t="s">
        <v>212</v>
      </c>
      <c r="E32" s="45"/>
      <c r="F32" s="46" t="s">
        <v>366</v>
      </c>
    </row>
    <row r="33" spans="1:7" x14ac:dyDescent="0.2">
      <c r="D33" s="72"/>
      <c r="E33" s="73"/>
    </row>
    <row r="34" spans="1:7" ht="24" x14ac:dyDescent="0.25">
      <c r="A34" s="50" t="s">
        <v>203</v>
      </c>
      <c r="B34" s="51"/>
      <c r="C34" s="52"/>
      <c r="D34" s="77"/>
      <c r="E34" s="73"/>
      <c r="G34" s="107" t="s">
        <v>356</v>
      </c>
    </row>
    <row r="35" spans="1:7" ht="17" x14ac:dyDescent="0.2">
      <c r="A35" s="11" t="s">
        <v>202</v>
      </c>
      <c r="B35" s="14">
        <v>71.212100000000007</v>
      </c>
      <c r="C35" s="60"/>
      <c r="D35" s="77" t="s">
        <v>13</v>
      </c>
      <c r="E35" s="45"/>
      <c r="F35" s="46">
        <v>71.212100000000007</v>
      </c>
      <c r="G35" s="2">
        <f>(100/$F$51)*F$35</f>
        <v>71.212171212171199</v>
      </c>
    </row>
    <row r="36" spans="1:7" ht="17" x14ac:dyDescent="0.2">
      <c r="A36" s="11" t="s">
        <v>184</v>
      </c>
      <c r="B36" s="14">
        <v>0.25509999999999999</v>
      </c>
      <c r="C36" s="60"/>
      <c r="D36" s="77" t="s">
        <v>14</v>
      </c>
      <c r="E36" s="45"/>
      <c r="F36" s="46">
        <v>0.25509999999999999</v>
      </c>
      <c r="G36" s="2">
        <f t="shared" ref="G36:G50" si="1">(100/$F$51)*F36</f>
        <v>0.25510025510025502</v>
      </c>
    </row>
    <row r="37" spans="1:7" ht="17" x14ac:dyDescent="0.2">
      <c r="A37" s="11" t="s">
        <v>185</v>
      </c>
      <c r="B37" s="14">
        <v>14.9712</v>
      </c>
      <c r="C37" s="60"/>
      <c r="D37" s="77" t="s">
        <v>15</v>
      </c>
      <c r="E37" s="45"/>
      <c r="F37" s="46">
        <v>14.9712</v>
      </c>
      <c r="G37" s="2">
        <f t="shared" si="1"/>
        <v>14.971214971214968</v>
      </c>
    </row>
    <row r="38" spans="1:7" ht="17" x14ac:dyDescent="0.2">
      <c r="A38" s="11" t="s">
        <v>186</v>
      </c>
      <c r="B38" s="14">
        <v>0.66479999999999995</v>
      </c>
      <c r="C38" s="60"/>
      <c r="D38" s="77" t="s">
        <v>16</v>
      </c>
      <c r="E38" s="45"/>
      <c r="F38" s="46">
        <v>0.66479999999999995</v>
      </c>
      <c r="G38" s="2">
        <f t="shared" si="1"/>
        <v>0.66480066480066458</v>
      </c>
    </row>
    <row r="39" spans="1:7" ht="17" x14ac:dyDescent="0.2">
      <c r="A39" s="11" t="s">
        <v>187</v>
      </c>
      <c r="B39" s="14"/>
      <c r="C39" s="60"/>
      <c r="D39" s="77" t="s">
        <v>17</v>
      </c>
      <c r="E39" s="45"/>
      <c r="F39" s="46"/>
      <c r="G39" s="2">
        <f t="shared" si="1"/>
        <v>0</v>
      </c>
    </row>
    <row r="40" spans="1:7" ht="17" x14ac:dyDescent="0.2">
      <c r="A40" s="11" t="s">
        <v>188</v>
      </c>
      <c r="B40" s="14">
        <v>1.5365</v>
      </c>
      <c r="C40" s="60"/>
      <c r="D40" s="77" t="s">
        <v>18</v>
      </c>
      <c r="E40" s="45"/>
      <c r="F40" s="46">
        <v>1.5365</v>
      </c>
      <c r="G40" s="2">
        <f t="shared" si="1"/>
        <v>1.5365015365015362</v>
      </c>
    </row>
    <row r="41" spans="1:7" ht="17" x14ac:dyDescent="0.2">
      <c r="A41" s="11" t="s">
        <v>189</v>
      </c>
      <c r="B41" s="14"/>
      <c r="C41" s="60"/>
      <c r="D41" s="77" t="s">
        <v>19</v>
      </c>
      <c r="E41" s="45"/>
      <c r="F41" s="46"/>
      <c r="G41" s="2">
        <f t="shared" si="1"/>
        <v>0</v>
      </c>
    </row>
    <row r="42" spans="1:7" ht="17" x14ac:dyDescent="0.2">
      <c r="A42" s="11" t="s">
        <v>190</v>
      </c>
      <c r="B42" s="14">
        <v>0.9042</v>
      </c>
      <c r="C42" s="60"/>
      <c r="D42" s="77" t="s">
        <v>20</v>
      </c>
      <c r="E42" s="45"/>
      <c r="F42" s="46">
        <v>0.9042</v>
      </c>
      <c r="G42" s="2">
        <f t="shared" si="1"/>
        <v>0.90420090420090404</v>
      </c>
    </row>
    <row r="43" spans="1:7" ht="17" x14ac:dyDescent="0.2">
      <c r="A43" s="11" t="s">
        <v>191</v>
      </c>
      <c r="B43" s="14"/>
      <c r="C43" s="60"/>
      <c r="D43" s="77" t="s">
        <v>21</v>
      </c>
      <c r="E43" s="45"/>
      <c r="F43" s="46"/>
      <c r="G43" s="2">
        <f t="shared" si="1"/>
        <v>0</v>
      </c>
    </row>
    <row r="44" spans="1:7" ht="17" x14ac:dyDescent="0.2">
      <c r="A44" s="11" t="s">
        <v>192</v>
      </c>
      <c r="B44" s="14"/>
      <c r="C44" s="60"/>
      <c r="D44" s="77" t="s">
        <v>22</v>
      </c>
      <c r="E44" s="45"/>
      <c r="F44" s="46"/>
      <c r="G44" s="2">
        <f t="shared" si="1"/>
        <v>0</v>
      </c>
    </row>
    <row r="45" spans="1:7" ht="17" x14ac:dyDescent="0.2">
      <c r="A45" s="11" t="s">
        <v>193</v>
      </c>
      <c r="B45" s="14">
        <v>3.1025999999999998</v>
      </c>
      <c r="C45" s="60"/>
      <c r="D45" s="77" t="s">
        <v>23</v>
      </c>
      <c r="E45" s="45"/>
      <c r="F45" s="46">
        <v>3.1025999999999998</v>
      </c>
      <c r="G45" s="2">
        <f t="shared" si="1"/>
        <v>3.1026031026031018</v>
      </c>
    </row>
    <row r="46" spans="1:7" ht="17" x14ac:dyDescent="0.2">
      <c r="A46" s="11" t="s">
        <v>194</v>
      </c>
      <c r="B46" s="14">
        <v>4.2450999999999999</v>
      </c>
      <c r="C46" s="60"/>
      <c r="D46" s="77" t="s">
        <v>24</v>
      </c>
      <c r="E46" s="45"/>
      <c r="F46" s="46">
        <v>4.2450999999999999</v>
      </c>
      <c r="G46" s="2">
        <f t="shared" si="1"/>
        <v>4.245104245104244</v>
      </c>
    </row>
    <row r="47" spans="1:7" ht="17" x14ac:dyDescent="0.2">
      <c r="A47" s="11" t="s">
        <v>195</v>
      </c>
      <c r="B47" s="14">
        <v>2.6987999999999999</v>
      </c>
      <c r="C47" s="60"/>
      <c r="D47" s="77" t="s">
        <v>149</v>
      </c>
      <c r="E47" s="45"/>
      <c r="F47" s="46">
        <v>2.6987999999999999</v>
      </c>
      <c r="G47" s="2">
        <f t="shared" si="1"/>
        <v>2.6988026988026981</v>
      </c>
    </row>
    <row r="48" spans="1:7" ht="17" x14ac:dyDescent="0.2">
      <c r="A48" s="11" t="s">
        <v>196</v>
      </c>
      <c r="B48" s="14"/>
      <c r="C48" s="60"/>
      <c r="D48" s="77" t="s">
        <v>150</v>
      </c>
      <c r="E48" s="45"/>
      <c r="F48" s="46"/>
      <c r="G48" s="2">
        <f t="shared" si="1"/>
        <v>0</v>
      </c>
    </row>
    <row r="49" spans="1:7" ht="17" x14ac:dyDescent="0.2">
      <c r="A49" s="11" t="s">
        <v>197</v>
      </c>
      <c r="B49" s="14">
        <v>0.311</v>
      </c>
      <c r="C49" s="60"/>
      <c r="D49" s="77" t="s">
        <v>151</v>
      </c>
      <c r="E49" s="45"/>
      <c r="F49" s="46">
        <v>0.311</v>
      </c>
      <c r="G49" s="2">
        <f t="shared" si="1"/>
        <v>0.31100031100031095</v>
      </c>
    </row>
    <row r="50" spans="1:7" ht="17" x14ac:dyDescent="0.2">
      <c r="A50" s="11" t="s">
        <v>198</v>
      </c>
      <c r="B50" s="14">
        <v>9.8500000000000004E-2</v>
      </c>
      <c r="C50" s="60"/>
      <c r="D50" s="77" t="s">
        <v>152</v>
      </c>
      <c r="E50" s="45"/>
      <c r="F50" s="2">
        <v>9.8500000000000004E-2</v>
      </c>
      <c r="G50" s="2">
        <f t="shared" si="1"/>
        <v>9.8500098500098485E-2</v>
      </c>
    </row>
    <row r="51" spans="1:7" ht="17" x14ac:dyDescent="0.2">
      <c r="A51" s="11" t="s">
        <v>199</v>
      </c>
      <c r="B51" s="10" t="s">
        <v>182</v>
      </c>
      <c r="C51" s="60"/>
      <c r="D51" s="77"/>
      <c r="E51" s="45"/>
      <c r="F51" s="46">
        <f>SUM(F35:F50)</f>
        <v>99.999900000000011</v>
      </c>
      <c r="G51" s="2">
        <f>SUM(G35:G50)</f>
        <v>99.999999999999972</v>
      </c>
    </row>
    <row r="52" spans="1:7" ht="17" x14ac:dyDescent="0.2">
      <c r="A52" s="11" t="s">
        <v>200</v>
      </c>
      <c r="B52" s="10" t="s">
        <v>182</v>
      </c>
      <c r="C52" s="60"/>
      <c r="D52" s="77"/>
      <c r="E52" s="45"/>
      <c r="F52" s="46"/>
    </row>
    <row r="53" spans="1:7" ht="17" x14ac:dyDescent="0.2">
      <c r="A53" s="11" t="s">
        <v>201</v>
      </c>
      <c r="B53" s="10" t="s">
        <v>182</v>
      </c>
      <c r="C53" s="60"/>
      <c r="D53" s="77"/>
      <c r="E53" s="45"/>
      <c r="F53" s="46"/>
    </row>
    <row r="54" spans="1:7" x14ac:dyDescent="0.2">
      <c r="A54" s="12"/>
      <c r="B54" s="10"/>
      <c r="C54" s="60"/>
      <c r="D54" s="77"/>
      <c r="E54" s="45"/>
      <c r="F54" s="46"/>
    </row>
    <row r="55" spans="1:7" ht="48" x14ac:dyDescent="0.25">
      <c r="A55" s="9" t="s">
        <v>204</v>
      </c>
      <c r="B55" s="10"/>
      <c r="C55" s="60"/>
      <c r="D55" s="77"/>
      <c r="E55" s="45"/>
      <c r="F55" s="46"/>
    </row>
    <row r="56" spans="1:7" ht="34" x14ac:dyDescent="0.2">
      <c r="A56" s="12" t="s">
        <v>30</v>
      </c>
      <c r="B56" s="14">
        <v>730</v>
      </c>
      <c r="C56" s="60"/>
      <c r="D56" s="77" t="s">
        <v>25</v>
      </c>
      <c r="E56" s="45"/>
      <c r="F56" s="46" t="s">
        <v>367</v>
      </c>
    </row>
    <row r="57" spans="1:7" ht="34" x14ac:dyDescent="0.2">
      <c r="A57" s="12" t="s">
        <v>207</v>
      </c>
      <c r="B57" s="14">
        <v>10</v>
      </c>
      <c r="C57" s="60"/>
      <c r="D57" s="77" t="s">
        <v>26</v>
      </c>
      <c r="E57" s="45"/>
      <c r="F57" s="46" t="s">
        <v>355</v>
      </c>
    </row>
    <row r="58" spans="1:7" ht="34" x14ac:dyDescent="0.2">
      <c r="A58" s="12" t="s">
        <v>31</v>
      </c>
      <c r="B58" s="14">
        <v>850</v>
      </c>
      <c r="C58" s="60"/>
      <c r="D58" s="77" t="s">
        <v>27</v>
      </c>
      <c r="E58" s="45"/>
      <c r="F58" s="46" t="s">
        <v>368</v>
      </c>
    </row>
    <row r="59" spans="1:7" ht="17" x14ac:dyDescent="0.2">
      <c r="A59" s="12" t="s">
        <v>32</v>
      </c>
      <c r="B59" s="14">
        <v>100</v>
      </c>
      <c r="C59" s="60"/>
      <c r="D59" s="77" t="s">
        <v>28</v>
      </c>
      <c r="E59" s="45"/>
      <c r="F59" s="46" t="s">
        <v>369</v>
      </c>
    </row>
    <row r="60" spans="1:7" ht="17" x14ac:dyDescent="0.2">
      <c r="A60" s="12" t="s">
        <v>33</v>
      </c>
      <c r="B60" s="14">
        <v>400</v>
      </c>
      <c r="C60" s="60"/>
      <c r="D60" s="77" t="s">
        <v>29</v>
      </c>
      <c r="E60" s="45"/>
      <c r="F60" s="46" t="s">
        <v>343</v>
      </c>
    </row>
    <row r="61" spans="1:7" x14ac:dyDescent="0.2">
      <c r="D61" s="93"/>
      <c r="E61" s="73"/>
    </row>
    <row r="62" spans="1:7" s="3" customFormat="1" ht="24" x14ac:dyDescent="0.25">
      <c r="A62" s="16" t="s">
        <v>154</v>
      </c>
      <c r="B62" s="17"/>
      <c r="C62" s="62"/>
      <c r="D62" s="79"/>
      <c r="E62" s="45"/>
      <c r="F62" s="53"/>
    </row>
    <row r="63" spans="1:7" s="3" customFormat="1" ht="34" x14ac:dyDescent="0.2">
      <c r="A63" s="19" t="s">
        <v>388</v>
      </c>
      <c r="B63" s="27" t="s">
        <v>398</v>
      </c>
      <c r="C63" s="62"/>
      <c r="D63" s="79" t="s">
        <v>155</v>
      </c>
      <c r="E63" s="45"/>
      <c r="F63" s="53" t="s">
        <v>389</v>
      </c>
    </row>
    <row r="64" spans="1:7" x14ac:dyDescent="0.2">
      <c r="D64" s="93"/>
      <c r="E64" s="73"/>
    </row>
    <row r="65" spans="1:7" ht="24" x14ac:dyDescent="0.25">
      <c r="A65" s="16" t="s">
        <v>208</v>
      </c>
      <c r="B65" s="17"/>
      <c r="C65" s="62"/>
      <c r="D65" s="79"/>
      <c r="E65" s="45"/>
      <c r="G65" s="107" t="s">
        <v>356</v>
      </c>
    </row>
    <row r="66" spans="1:7" ht="17" x14ac:dyDescent="0.2">
      <c r="A66" s="18" t="s">
        <v>202</v>
      </c>
      <c r="B66" s="26"/>
      <c r="C66" s="62"/>
      <c r="D66" s="79" t="s">
        <v>39</v>
      </c>
      <c r="E66" s="45"/>
      <c r="F66" s="106">
        <v>68.924300000000002</v>
      </c>
      <c r="G66" s="2">
        <f t="shared" ref="G66:G81" si="2">(100/$F$82)*F66</f>
        <v>67.214694251707812</v>
      </c>
    </row>
    <row r="67" spans="1:7" ht="17" x14ac:dyDescent="0.2">
      <c r="A67" s="18" t="s">
        <v>184</v>
      </c>
      <c r="B67" s="26"/>
      <c r="C67" s="62"/>
      <c r="D67" s="79" t="s">
        <v>40</v>
      </c>
      <c r="E67" s="45"/>
      <c r="F67" s="106">
        <v>0.66910000000000003</v>
      </c>
      <c r="G67" s="2">
        <f t="shared" si="2"/>
        <v>0.6525035716549562</v>
      </c>
    </row>
    <row r="68" spans="1:7" ht="17" x14ac:dyDescent="0.2">
      <c r="A68" s="18" t="s">
        <v>185</v>
      </c>
      <c r="B68" s="26"/>
      <c r="C68" s="62"/>
      <c r="D68" s="79" t="s">
        <v>41</v>
      </c>
      <c r="E68" s="45"/>
      <c r="F68" s="106">
        <v>14.7196</v>
      </c>
      <c r="G68" s="2">
        <f t="shared" si="2"/>
        <v>14.35449345887355</v>
      </c>
    </row>
    <row r="69" spans="1:7" ht="17" x14ac:dyDescent="0.2">
      <c r="A69" s="18" t="s">
        <v>186</v>
      </c>
      <c r="B69" s="26"/>
      <c r="C69" s="62"/>
      <c r="D69" s="79" t="s">
        <v>42</v>
      </c>
      <c r="E69" s="45"/>
      <c r="F69" s="106">
        <v>0.58609999999999995</v>
      </c>
      <c r="G69" s="2">
        <f t="shared" si="2"/>
        <v>0.57156231257953938</v>
      </c>
    </row>
    <row r="70" spans="1:7" ht="17" x14ac:dyDescent="0.2">
      <c r="A70" s="18" t="s">
        <v>187</v>
      </c>
      <c r="B70" s="26"/>
      <c r="C70" s="62"/>
      <c r="D70" s="79" t="s">
        <v>43</v>
      </c>
      <c r="E70" s="45"/>
      <c r="F70" s="106">
        <v>0</v>
      </c>
      <c r="G70" s="2">
        <f t="shared" si="2"/>
        <v>0</v>
      </c>
    </row>
    <row r="71" spans="1:7" ht="17" x14ac:dyDescent="0.2">
      <c r="A71" s="18" t="s">
        <v>188</v>
      </c>
      <c r="B71" s="26"/>
      <c r="C71" s="62"/>
      <c r="D71" s="79" t="s">
        <v>44</v>
      </c>
      <c r="E71" s="45"/>
      <c r="F71" s="106">
        <v>4.1460999999999997</v>
      </c>
      <c r="G71" s="2">
        <f t="shared" si="2"/>
        <v>4.0432596897901867</v>
      </c>
    </row>
    <row r="72" spans="1:7" ht="17" x14ac:dyDescent="0.2">
      <c r="A72" s="18" t="s">
        <v>189</v>
      </c>
      <c r="B72" s="26"/>
      <c r="C72" s="62"/>
      <c r="D72" s="79" t="s">
        <v>45</v>
      </c>
      <c r="E72" s="45"/>
      <c r="F72" s="106">
        <v>0</v>
      </c>
      <c r="G72" s="2">
        <f t="shared" si="2"/>
        <v>0</v>
      </c>
    </row>
    <row r="73" spans="1:7" ht="17" x14ac:dyDescent="0.2">
      <c r="A73" s="18" t="s">
        <v>190</v>
      </c>
      <c r="B73" s="26"/>
      <c r="C73" s="62"/>
      <c r="D73" s="79" t="s">
        <v>46</v>
      </c>
      <c r="E73" s="45"/>
      <c r="F73" s="106">
        <v>2.5165000000000002</v>
      </c>
      <c r="G73" s="2">
        <f t="shared" si="2"/>
        <v>2.4540804634130882</v>
      </c>
    </row>
    <row r="74" spans="1:7" ht="17" x14ac:dyDescent="0.2">
      <c r="A74" s="18" t="s">
        <v>191</v>
      </c>
      <c r="B74" s="26"/>
      <c r="C74" s="62"/>
      <c r="D74" s="79" t="s">
        <v>47</v>
      </c>
      <c r="E74" s="45"/>
      <c r="F74" s="106">
        <v>0</v>
      </c>
      <c r="G74" s="2">
        <f t="shared" si="2"/>
        <v>0</v>
      </c>
    </row>
    <row r="75" spans="1:7" ht="17" x14ac:dyDescent="0.2">
      <c r="A75" s="18" t="s">
        <v>192</v>
      </c>
      <c r="B75" s="26"/>
      <c r="C75" s="62"/>
      <c r="D75" s="79" t="s">
        <v>48</v>
      </c>
      <c r="E75" s="45"/>
      <c r="F75" s="106">
        <v>0</v>
      </c>
      <c r="G75" s="2">
        <f t="shared" si="2"/>
        <v>0</v>
      </c>
    </row>
    <row r="76" spans="1:7" ht="17" x14ac:dyDescent="0.2">
      <c r="A76" s="18" t="s">
        <v>193</v>
      </c>
      <c r="B76" s="26"/>
      <c r="C76" s="62"/>
      <c r="D76" s="79" t="s">
        <v>49</v>
      </c>
      <c r="E76" s="45"/>
      <c r="F76" s="106">
        <v>5</v>
      </c>
      <c r="G76" s="2">
        <f t="shared" si="2"/>
        <v>4.8759794623745041</v>
      </c>
    </row>
    <row r="77" spans="1:7" ht="17" x14ac:dyDescent="0.2">
      <c r="A77" s="18" t="s">
        <v>194</v>
      </c>
      <c r="B77" s="26"/>
      <c r="C77" s="62"/>
      <c r="D77" s="79" t="s">
        <v>50</v>
      </c>
      <c r="E77" s="45"/>
      <c r="F77" s="106">
        <v>2.6164000000000001</v>
      </c>
      <c r="G77" s="2">
        <f t="shared" si="2"/>
        <v>2.5515025330713308</v>
      </c>
    </row>
    <row r="78" spans="1:7" ht="17" x14ac:dyDescent="0.2">
      <c r="A78" s="18" t="s">
        <v>195</v>
      </c>
      <c r="B78" s="26"/>
      <c r="C78" s="62"/>
      <c r="D78" s="79" t="s">
        <v>128</v>
      </c>
      <c r="E78" s="45"/>
      <c r="F78" s="106">
        <v>2.9459</v>
      </c>
      <c r="G78" s="2">
        <f t="shared" si="2"/>
        <v>2.8728295796418104</v>
      </c>
    </row>
    <row r="79" spans="1:7" ht="17" x14ac:dyDescent="0.2">
      <c r="A79" s="18" t="s">
        <v>196</v>
      </c>
      <c r="B79" s="26"/>
      <c r="C79" s="62"/>
      <c r="D79" s="79" t="s">
        <v>129</v>
      </c>
      <c r="E79" s="45"/>
      <c r="F79" s="106">
        <v>0.3196</v>
      </c>
      <c r="G79" s="2">
        <f t="shared" si="2"/>
        <v>0.3116726072349783</v>
      </c>
    </row>
    <row r="80" spans="1:7" ht="17" x14ac:dyDescent="0.2">
      <c r="A80" s="18" t="s">
        <v>197</v>
      </c>
      <c r="B80" s="26"/>
      <c r="C80" s="62"/>
      <c r="D80" s="79" t="s">
        <v>130</v>
      </c>
      <c r="E80" s="45"/>
      <c r="F80" s="106">
        <v>9.9900000000000003E-2</v>
      </c>
      <c r="G80" s="2">
        <f t="shared" si="2"/>
        <v>9.7422069658242599E-2</v>
      </c>
    </row>
    <row r="81" spans="1:7" ht="17" x14ac:dyDescent="0.2">
      <c r="A81" s="18" t="s">
        <v>198</v>
      </c>
      <c r="B81" s="26"/>
      <c r="C81" s="62"/>
      <c r="D81" s="79" t="s">
        <v>131</v>
      </c>
      <c r="E81" s="45"/>
      <c r="F81" s="106">
        <v>0</v>
      </c>
      <c r="G81" s="2">
        <f t="shared" si="2"/>
        <v>0</v>
      </c>
    </row>
    <row r="82" spans="1:7" ht="17" x14ac:dyDescent="0.2">
      <c r="A82" s="18" t="s">
        <v>199</v>
      </c>
      <c r="B82" s="17" t="s">
        <v>182</v>
      </c>
      <c r="C82" s="62"/>
      <c r="D82" s="79"/>
      <c r="E82" s="45"/>
      <c r="F82" s="46">
        <f>SUM(F66:F81)</f>
        <v>102.54349999999999</v>
      </c>
      <c r="G82" s="2">
        <f>SUM(G66:G81)</f>
        <v>100.00000000000001</v>
      </c>
    </row>
    <row r="83" spans="1:7" ht="17" x14ac:dyDescent="0.2">
      <c r="A83" s="18" t="s">
        <v>200</v>
      </c>
      <c r="B83" s="17" t="s">
        <v>182</v>
      </c>
      <c r="C83" s="62"/>
      <c r="D83" s="79"/>
      <c r="E83" s="45"/>
      <c r="F83" s="46"/>
    </row>
    <row r="84" spans="1:7" ht="17" x14ac:dyDescent="0.2">
      <c r="A84" s="18" t="s">
        <v>201</v>
      </c>
      <c r="B84" s="17" t="s">
        <v>182</v>
      </c>
      <c r="C84" s="62"/>
      <c r="D84" s="79"/>
      <c r="E84" s="45"/>
      <c r="F84" s="46"/>
    </row>
    <row r="85" spans="1:7" x14ac:dyDescent="0.2">
      <c r="A85" s="19"/>
      <c r="B85" s="17"/>
      <c r="C85" s="62"/>
      <c r="D85" s="79"/>
      <c r="E85" s="45"/>
      <c r="F85" s="46"/>
    </row>
    <row r="86" spans="1:7" ht="48" x14ac:dyDescent="0.25">
      <c r="A86" s="16" t="s">
        <v>67</v>
      </c>
      <c r="B86" s="17"/>
      <c r="C86" s="62"/>
      <c r="D86" s="79"/>
      <c r="E86" s="45"/>
      <c r="F86" s="46"/>
    </row>
    <row r="87" spans="1:7" ht="17" x14ac:dyDescent="0.2">
      <c r="A87" s="19" t="s">
        <v>38</v>
      </c>
      <c r="B87" s="27"/>
      <c r="C87" s="62"/>
      <c r="D87" s="79" t="s">
        <v>35</v>
      </c>
      <c r="E87" s="45"/>
      <c r="F87" s="46" t="s">
        <v>370</v>
      </c>
    </row>
    <row r="88" spans="1:7" ht="34" x14ac:dyDescent="0.2">
      <c r="A88" s="19" t="s">
        <v>330</v>
      </c>
      <c r="B88" s="27"/>
      <c r="C88" s="63"/>
      <c r="D88" s="79" t="s">
        <v>36</v>
      </c>
      <c r="E88" s="45"/>
      <c r="F88" s="46" t="s">
        <v>371</v>
      </c>
    </row>
    <row r="89" spans="1:7" ht="51" x14ac:dyDescent="0.2">
      <c r="A89" s="20" t="s">
        <v>390</v>
      </c>
      <c r="B89" s="27"/>
      <c r="C89" s="62"/>
      <c r="D89" s="80" t="s">
        <v>37</v>
      </c>
      <c r="E89" s="45"/>
      <c r="F89" s="46" t="s">
        <v>353</v>
      </c>
    </row>
    <row r="90" spans="1:7" ht="34" x14ac:dyDescent="0.2">
      <c r="A90" s="20" t="s">
        <v>331</v>
      </c>
      <c r="B90" s="27"/>
      <c r="C90" s="62"/>
      <c r="D90" s="80" t="s">
        <v>157</v>
      </c>
      <c r="E90" s="45"/>
      <c r="F90" s="46" t="s">
        <v>354</v>
      </c>
    </row>
    <row r="91" spans="1:7" x14ac:dyDescent="0.2">
      <c r="D91" s="72"/>
      <c r="E91" s="73"/>
    </row>
    <row r="92" spans="1:7" ht="48" x14ac:dyDescent="0.25">
      <c r="A92" s="21" t="s">
        <v>51</v>
      </c>
      <c r="B92" s="22"/>
      <c r="C92" s="64"/>
      <c r="D92" s="81"/>
      <c r="E92" s="45"/>
      <c r="G92" s="99" t="s">
        <v>356</v>
      </c>
    </row>
    <row r="93" spans="1:7" ht="17" x14ac:dyDescent="0.2">
      <c r="A93" s="23" t="s">
        <v>202</v>
      </c>
      <c r="B93" s="26"/>
      <c r="C93" s="64"/>
      <c r="D93" s="81" t="s">
        <v>52</v>
      </c>
      <c r="E93" s="45"/>
      <c r="F93" s="46">
        <v>48.607790746730416</v>
      </c>
      <c r="G93" s="2">
        <f t="shared" ref="G93:G107" si="3">(100/$F$109)*F93</f>
        <v>48.007694564672015</v>
      </c>
    </row>
    <row r="94" spans="1:7" ht="17" x14ac:dyDescent="0.2">
      <c r="A94" s="23" t="s">
        <v>184</v>
      </c>
      <c r="B94" s="26"/>
      <c r="C94" s="64"/>
      <c r="D94" s="81" t="s">
        <v>53</v>
      </c>
      <c r="E94" s="45"/>
      <c r="F94" s="46">
        <v>1.0074934206561257</v>
      </c>
      <c r="G94" s="2">
        <f t="shared" si="3"/>
        <v>0.99505523027765497</v>
      </c>
    </row>
    <row r="95" spans="1:7" ht="17" x14ac:dyDescent="0.2">
      <c r="A95" s="23" t="s">
        <v>185</v>
      </c>
      <c r="B95" s="26"/>
      <c r="C95" s="64"/>
      <c r="D95" s="81" t="s">
        <v>54</v>
      </c>
      <c r="E95" s="45"/>
      <c r="F95" s="46">
        <v>17.613556461819741</v>
      </c>
      <c r="G95" s="2">
        <f t="shared" si="3"/>
        <v>17.396105147476288</v>
      </c>
    </row>
    <row r="96" spans="1:7" ht="17" x14ac:dyDescent="0.2">
      <c r="A96" s="23" t="s">
        <v>186</v>
      </c>
      <c r="B96" s="26"/>
      <c r="C96" s="64"/>
      <c r="D96" s="81" t="s">
        <v>55</v>
      </c>
      <c r="E96" s="45"/>
      <c r="F96" s="46">
        <v>1.4323884524981412</v>
      </c>
      <c r="G96" s="2">
        <f t="shared" si="3"/>
        <v>1.4147046444426086</v>
      </c>
    </row>
    <row r="97" spans="1:7" ht="17" x14ac:dyDescent="0.2">
      <c r="A97" s="23" t="s">
        <v>187</v>
      </c>
      <c r="B97" s="26"/>
      <c r="C97" s="64"/>
      <c r="D97" s="81" t="s">
        <v>56</v>
      </c>
      <c r="E97" s="45"/>
      <c r="F97" s="46">
        <v>0</v>
      </c>
      <c r="G97" s="2">
        <f t="shared" si="3"/>
        <v>0</v>
      </c>
    </row>
    <row r="98" spans="1:7" ht="17" x14ac:dyDescent="0.2">
      <c r="A98" s="23" t="s">
        <v>188</v>
      </c>
      <c r="B98" s="26"/>
      <c r="C98" s="64"/>
      <c r="D98" s="81" t="s">
        <v>85</v>
      </c>
      <c r="E98" s="45"/>
      <c r="F98" s="46">
        <v>7.1318078630692856</v>
      </c>
      <c r="G98" s="2">
        <f t="shared" si="3"/>
        <v>7.0437608524141089</v>
      </c>
    </row>
    <row r="99" spans="1:7" ht="17" x14ac:dyDescent="0.2">
      <c r="A99" s="23" t="s">
        <v>189</v>
      </c>
      <c r="B99" s="26"/>
      <c r="C99" s="64"/>
      <c r="D99" s="81" t="s">
        <v>57</v>
      </c>
      <c r="E99" s="45"/>
      <c r="F99" s="46">
        <v>0</v>
      </c>
      <c r="G99" s="2">
        <f t="shared" si="3"/>
        <v>0</v>
      </c>
    </row>
    <row r="100" spans="1:7" ht="17" x14ac:dyDescent="0.2">
      <c r="A100" s="23" t="s">
        <v>190</v>
      </c>
      <c r="B100" s="26"/>
      <c r="C100" s="64"/>
      <c r="D100" s="81" t="s">
        <v>58</v>
      </c>
      <c r="E100" s="45"/>
      <c r="F100" s="46">
        <v>9.0855214255579853</v>
      </c>
      <c r="G100" s="2">
        <f t="shared" si="3"/>
        <v>8.9733544943782562</v>
      </c>
    </row>
    <row r="101" spans="1:7" ht="17" x14ac:dyDescent="0.2">
      <c r="A101" s="23" t="s">
        <v>191</v>
      </c>
      <c r="B101" s="26"/>
      <c r="C101" s="64"/>
      <c r="D101" s="81" t="s">
        <v>59</v>
      </c>
      <c r="E101" s="45"/>
      <c r="F101" s="46">
        <v>0</v>
      </c>
      <c r="G101" s="2">
        <f t="shared" si="3"/>
        <v>0</v>
      </c>
    </row>
    <row r="102" spans="1:7" ht="17" x14ac:dyDescent="0.2">
      <c r="A102" s="23" t="s">
        <v>192</v>
      </c>
      <c r="B102" s="26"/>
      <c r="C102" s="64"/>
      <c r="D102" s="81" t="s">
        <v>60</v>
      </c>
      <c r="E102" s="45"/>
      <c r="F102" s="46">
        <v>0</v>
      </c>
      <c r="G102" s="2">
        <f t="shared" si="3"/>
        <v>0</v>
      </c>
    </row>
    <row r="103" spans="1:7" ht="17" x14ac:dyDescent="0.2">
      <c r="A103" s="23" t="s">
        <v>193</v>
      </c>
      <c r="B103" s="26"/>
      <c r="C103" s="64"/>
      <c r="D103" s="81" t="s">
        <v>61</v>
      </c>
      <c r="E103" s="45"/>
      <c r="F103" s="46">
        <v>12.476645840448395</v>
      </c>
      <c r="G103" s="2">
        <f t="shared" si="3"/>
        <v>12.322613175751501</v>
      </c>
    </row>
    <row r="104" spans="1:7" ht="17" x14ac:dyDescent="0.2">
      <c r="A104" s="23" t="s">
        <v>194</v>
      </c>
      <c r="B104" s="26"/>
      <c r="C104" s="64"/>
      <c r="D104" s="81" t="s">
        <v>62</v>
      </c>
      <c r="E104" s="45"/>
      <c r="F104" s="46">
        <v>2.6447957892199199</v>
      </c>
      <c r="G104" s="2">
        <f t="shared" si="3"/>
        <v>2.6121439893530072</v>
      </c>
    </row>
    <row r="105" spans="1:7" ht="17" x14ac:dyDescent="0.2">
      <c r="A105" s="23" t="s">
        <v>195</v>
      </c>
      <c r="B105" s="26"/>
      <c r="C105" s="64"/>
      <c r="D105" s="81" t="s">
        <v>132</v>
      </c>
      <c r="E105" s="45"/>
      <c r="F105" s="46">
        <v>0.15</v>
      </c>
      <c r="G105" s="2">
        <f t="shared" si="3"/>
        <v>0.14814814814814814</v>
      </c>
    </row>
    <row r="106" spans="1:7" ht="17" x14ac:dyDescent="0.2">
      <c r="A106" s="23" t="s">
        <v>196</v>
      </c>
      <c r="B106" s="26"/>
      <c r="C106" s="64"/>
      <c r="D106" s="81" t="s">
        <v>133</v>
      </c>
      <c r="E106" s="45"/>
      <c r="F106" s="46">
        <v>0.1</v>
      </c>
      <c r="G106" s="2">
        <f t="shared" si="3"/>
        <v>9.8765432098765427E-2</v>
      </c>
    </row>
    <row r="107" spans="1:7" ht="17" x14ac:dyDescent="0.2">
      <c r="A107" s="23" t="s">
        <v>197</v>
      </c>
      <c r="B107" s="26"/>
      <c r="C107" s="64"/>
      <c r="D107" s="81" t="s">
        <v>134</v>
      </c>
      <c r="E107" s="45"/>
      <c r="F107" s="46">
        <v>1</v>
      </c>
      <c r="G107" s="2">
        <f t="shared" si="3"/>
        <v>0.98765432098765427</v>
      </c>
    </row>
    <row r="108" spans="1:7" ht="17" x14ac:dyDescent="0.2">
      <c r="A108" s="23" t="s">
        <v>198</v>
      </c>
      <c r="B108" s="26"/>
      <c r="C108" s="64"/>
      <c r="D108" s="81" t="s">
        <v>135</v>
      </c>
      <c r="E108" s="45"/>
      <c r="F108" s="2">
        <v>0</v>
      </c>
      <c r="G108" s="2">
        <v>0</v>
      </c>
    </row>
    <row r="109" spans="1:7" ht="17" x14ac:dyDescent="0.2">
      <c r="A109" s="23" t="s">
        <v>199</v>
      </c>
      <c r="B109" s="22" t="s">
        <v>182</v>
      </c>
      <c r="C109" s="64"/>
      <c r="D109" s="81"/>
      <c r="E109" s="45"/>
      <c r="F109" s="46">
        <f>SUM(F93:F108)</f>
        <v>101.25</v>
      </c>
      <c r="G109" s="2">
        <f>SUM(G93:G108)</f>
        <v>100</v>
      </c>
    </row>
    <row r="110" spans="1:7" ht="17" x14ac:dyDescent="0.2">
      <c r="A110" s="23" t="s">
        <v>200</v>
      </c>
      <c r="B110" s="22" t="s">
        <v>182</v>
      </c>
      <c r="C110" s="64"/>
      <c r="D110" s="81"/>
      <c r="E110" s="45"/>
    </row>
    <row r="111" spans="1:7" ht="17" x14ac:dyDescent="0.2">
      <c r="A111" s="23" t="s">
        <v>201</v>
      </c>
      <c r="B111" s="22" t="s">
        <v>182</v>
      </c>
      <c r="C111" s="64"/>
      <c r="D111" s="81"/>
      <c r="E111" s="45"/>
      <c r="F111" s="46"/>
    </row>
    <row r="112" spans="1:7" x14ac:dyDescent="0.2">
      <c r="A112" s="24"/>
      <c r="B112" s="22"/>
      <c r="C112" s="64"/>
      <c r="D112" s="81"/>
      <c r="E112" s="45"/>
      <c r="F112" s="46"/>
    </row>
    <row r="113" spans="1:7" ht="48" x14ac:dyDescent="0.25">
      <c r="A113" s="21" t="s">
        <v>68</v>
      </c>
      <c r="B113" s="22"/>
      <c r="C113" s="64"/>
      <c r="D113" s="81"/>
      <c r="E113" s="45"/>
      <c r="F113" s="46"/>
    </row>
    <row r="114" spans="1:7" ht="17" x14ac:dyDescent="0.2">
      <c r="A114" s="24" t="s">
        <v>66</v>
      </c>
      <c r="B114" s="27"/>
      <c r="C114" s="64"/>
      <c r="D114" s="81" t="s">
        <v>63</v>
      </c>
      <c r="E114" s="45"/>
      <c r="F114" s="46" t="s">
        <v>372</v>
      </c>
    </row>
    <row r="115" spans="1:7" ht="34" x14ac:dyDescent="0.2">
      <c r="A115" s="24" t="s">
        <v>332</v>
      </c>
      <c r="B115" s="27"/>
      <c r="C115" s="65"/>
      <c r="D115" s="81" t="s">
        <v>64</v>
      </c>
      <c r="E115" s="45"/>
      <c r="F115" s="46" t="s">
        <v>373</v>
      </c>
    </row>
    <row r="116" spans="1:7" ht="51" x14ac:dyDescent="0.2">
      <c r="A116" s="25" t="s">
        <v>391</v>
      </c>
      <c r="B116" s="27"/>
      <c r="C116" s="64"/>
      <c r="D116" s="82" t="s">
        <v>65</v>
      </c>
      <c r="E116" s="45"/>
      <c r="F116" s="46" t="s">
        <v>374</v>
      </c>
    </row>
    <row r="117" spans="1:7" ht="34" x14ac:dyDescent="0.2">
      <c r="A117" s="25" t="s">
        <v>333</v>
      </c>
      <c r="B117" s="27"/>
      <c r="C117" s="64"/>
      <c r="D117" s="82" t="s">
        <v>158</v>
      </c>
      <c r="E117" s="45"/>
      <c r="F117" s="46" t="s">
        <v>375</v>
      </c>
    </row>
    <row r="118" spans="1:7" x14ac:dyDescent="0.2">
      <c r="D118" s="72"/>
      <c r="E118" s="73"/>
    </row>
    <row r="119" spans="1:7" ht="48" x14ac:dyDescent="0.25">
      <c r="A119" s="54" t="s">
        <v>69</v>
      </c>
      <c r="B119" s="29"/>
      <c r="C119" s="66"/>
      <c r="D119" s="83"/>
      <c r="E119" s="45"/>
      <c r="F119" s="100"/>
      <c r="G119" s="108" t="s">
        <v>356</v>
      </c>
    </row>
    <row r="120" spans="1:7" ht="17" x14ac:dyDescent="0.2">
      <c r="A120" s="28" t="s">
        <v>202</v>
      </c>
      <c r="B120" s="26"/>
      <c r="C120" s="66"/>
      <c r="D120" s="83" t="s">
        <v>74</v>
      </c>
      <c r="E120" s="45"/>
      <c r="F120" s="92">
        <v>48.607790749999999</v>
      </c>
      <c r="G120" s="100">
        <f t="shared" ref="G120:G135" si="4">(100/$F$136)*F120</f>
        <v>48.00769456742708</v>
      </c>
    </row>
    <row r="121" spans="1:7" ht="17" x14ac:dyDescent="0.2">
      <c r="A121" s="28" t="s">
        <v>184</v>
      </c>
      <c r="B121" s="26"/>
      <c r="C121" s="66"/>
      <c r="D121" s="83" t="s">
        <v>75</v>
      </c>
      <c r="E121" s="45"/>
      <c r="F121" s="101">
        <v>1.0074934209999999</v>
      </c>
      <c r="G121" s="100">
        <f t="shared" si="4"/>
        <v>0.99505523060745615</v>
      </c>
    </row>
    <row r="122" spans="1:7" ht="17" x14ac:dyDescent="0.2">
      <c r="A122" s="28" t="s">
        <v>185</v>
      </c>
      <c r="B122" s="26"/>
      <c r="C122" s="66"/>
      <c r="D122" s="83" t="s">
        <v>76</v>
      </c>
      <c r="E122" s="45"/>
      <c r="F122" s="101">
        <v>17.613556460000002</v>
      </c>
      <c r="G122" s="100">
        <f t="shared" si="4"/>
        <v>17.3961051455072</v>
      </c>
    </row>
    <row r="123" spans="1:7" ht="17" x14ac:dyDescent="0.2">
      <c r="A123" s="28" t="s">
        <v>186</v>
      </c>
      <c r="B123" s="26"/>
      <c r="C123" s="66"/>
      <c r="D123" s="83" t="s">
        <v>77</v>
      </c>
      <c r="E123" s="45"/>
      <c r="F123" s="101">
        <v>1.4323884520000001</v>
      </c>
      <c r="G123" s="100">
        <f t="shared" si="4"/>
        <v>1.4147046439366449</v>
      </c>
    </row>
    <row r="124" spans="1:7" ht="17" x14ac:dyDescent="0.2">
      <c r="A124" s="28" t="s">
        <v>187</v>
      </c>
      <c r="B124" s="26"/>
      <c r="C124" s="66"/>
      <c r="D124" s="83" t="s">
        <v>78</v>
      </c>
      <c r="E124" s="45"/>
      <c r="F124" s="101">
        <v>0</v>
      </c>
      <c r="G124" s="100">
        <f t="shared" si="4"/>
        <v>0</v>
      </c>
    </row>
    <row r="125" spans="1:7" ht="17" x14ac:dyDescent="0.2">
      <c r="A125" s="28" t="s">
        <v>188</v>
      </c>
      <c r="B125" s="26"/>
      <c r="C125" s="66"/>
      <c r="D125" s="83" t="s">
        <v>86</v>
      </c>
      <c r="E125" s="45"/>
      <c r="F125" s="101">
        <v>7.1318078629999997</v>
      </c>
      <c r="G125" s="100">
        <f t="shared" si="4"/>
        <v>7.0437608522761099</v>
      </c>
    </row>
    <row r="126" spans="1:7" ht="17" x14ac:dyDescent="0.2">
      <c r="A126" s="28" t="s">
        <v>189</v>
      </c>
      <c r="B126" s="26"/>
      <c r="C126" s="66"/>
      <c r="D126" s="83" t="s">
        <v>79</v>
      </c>
      <c r="E126" s="45"/>
      <c r="F126" s="101">
        <v>0</v>
      </c>
      <c r="G126" s="100">
        <f t="shared" si="4"/>
        <v>0</v>
      </c>
    </row>
    <row r="127" spans="1:7" ht="17" x14ac:dyDescent="0.2">
      <c r="A127" s="28" t="s">
        <v>190</v>
      </c>
      <c r="B127" s="26"/>
      <c r="C127" s="66"/>
      <c r="D127" s="83" t="s">
        <v>80</v>
      </c>
      <c r="E127" s="45"/>
      <c r="F127" s="101">
        <v>9.0855214259999997</v>
      </c>
      <c r="G127" s="100">
        <f t="shared" si="4"/>
        <v>8.9733544947261876</v>
      </c>
    </row>
    <row r="128" spans="1:7" ht="17" x14ac:dyDescent="0.2">
      <c r="A128" s="28" t="s">
        <v>191</v>
      </c>
      <c r="B128" s="26"/>
      <c r="C128" s="66"/>
      <c r="D128" s="83" t="s">
        <v>81</v>
      </c>
      <c r="E128" s="45"/>
      <c r="F128" s="101">
        <v>0</v>
      </c>
      <c r="G128" s="100">
        <f t="shared" si="4"/>
        <v>0</v>
      </c>
    </row>
    <row r="129" spans="1:7" ht="17" x14ac:dyDescent="0.2">
      <c r="A129" s="28" t="s">
        <v>192</v>
      </c>
      <c r="B129" s="26"/>
      <c r="C129" s="66"/>
      <c r="D129" s="83" t="s">
        <v>82</v>
      </c>
      <c r="E129" s="45"/>
      <c r="F129" s="101">
        <v>0</v>
      </c>
      <c r="G129" s="100">
        <f t="shared" si="4"/>
        <v>0</v>
      </c>
    </row>
    <row r="130" spans="1:7" ht="17" x14ac:dyDescent="0.2">
      <c r="A130" s="28" t="s">
        <v>193</v>
      </c>
      <c r="B130" s="26"/>
      <c r="C130" s="66"/>
      <c r="D130" s="83" t="s">
        <v>83</v>
      </c>
      <c r="E130" s="45"/>
      <c r="F130" s="101">
        <v>12.47664584</v>
      </c>
      <c r="G130" s="100">
        <f t="shared" si="4"/>
        <v>12.322613175186936</v>
      </c>
    </row>
    <row r="131" spans="1:7" ht="17" x14ac:dyDescent="0.2">
      <c r="A131" s="28" t="s">
        <v>194</v>
      </c>
      <c r="B131" s="26"/>
      <c r="C131" s="66"/>
      <c r="D131" s="83" t="s">
        <v>84</v>
      </c>
      <c r="E131" s="45"/>
      <c r="F131" s="101">
        <v>2.6447957889999998</v>
      </c>
      <c r="G131" s="100">
        <f t="shared" si="4"/>
        <v>2.6121439891100029</v>
      </c>
    </row>
    <row r="132" spans="1:7" ht="17" x14ac:dyDescent="0.2">
      <c r="A132" s="28" t="s">
        <v>195</v>
      </c>
      <c r="B132" s="26"/>
      <c r="C132" s="66"/>
      <c r="D132" s="83" t="s">
        <v>136</v>
      </c>
      <c r="E132" s="45"/>
      <c r="F132" s="101">
        <v>0.15</v>
      </c>
      <c r="G132" s="100">
        <f t="shared" si="4"/>
        <v>0.14814814814668495</v>
      </c>
    </row>
    <row r="133" spans="1:7" ht="17" x14ac:dyDescent="0.2">
      <c r="A133" s="28" t="s">
        <v>196</v>
      </c>
      <c r="B133" s="26"/>
      <c r="C133" s="66"/>
      <c r="D133" s="83" t="s">
        <v>137</v>
      </c>
      <c r="E133" s="45"/>
      <c r="F133" s="101">
        <v>0.1</v>
      </c>
      <c r="G133" s="100">
        <f t="shared" si="4"/>
        <v>9.8765432097789971E-2</v>
      </c>
    </row>
    <row r="134" spans="1:7" ht="17" x14ac:dyDescent="0.2">
      <c r="A134" s="28" t="s">
        <v>197</v>
      </c>
      <c r="B134" s="26"/>
      <c r="C134" s="66"/>
      <c r="D134" s="83" t="s">
        <v>138</v>
      </c>
      <c r="E134" s="45"/>
      <c r="F134" s="101">
        <v>1</v>
      </c>
      <c r="G134" s="100">
        <f t="shared" si="4"/>
        <v>0.98765432097789962</v>
      </c>
    </row>
    <row r="135" spans="1:7" ht="17" x14ac:dyDescent="0.2">
      <c r="A135" s="28" t="s">
        <v>198</v>
      </c>
      <c r="B135" s="26"/>
      <c r="C135" s="66"/>
      <c r="D135" s="83" t="s">
        <v>139</v>
      </c>
      <c r="E135" s="45"/>
      <c r="F135" s="2">
        <v>0</v>
      </c>
      <c r="G135" s="2">
        <f t="shared" si="4"/>
        <v>0</v>
      </c>
    </row>
    <row r="136" spans="1:7" ht="17" x14ac:dyDescent="0.2">
      <c r="A136" s="28" t="s">
        <v>199</v>
      </c>
      <c r="B136" s="29" t="s">
        <v>182</v>
      </c>
      <c r="C136" s="66"/>
      <c r="D136" s="83"/>
      <c r="E136" s="45"/>
      <c r="F136" s="101">
        <f>SUM(F120:F135)</f>
        <v>101.250000001</v>
      </c>
      <c r="G136" s="100">
        <f>SUM(G120:G135)</f>
        <v>99.999999999999986</v>
      </c>
    </row>
    <row r="137" spans="1:7" ht="17" x14ac:dyDescent="0.2">
      <c r="A137" s="28" t="s">
        <v>200</v>
      </c>
      <c r="B137" s="29" t="s">
        <v>182</v>
      </c>
      <c r="C137" s="66"/>
      <c r="D137" s="83"/>
      <c r="E137" s="45"/>
    </row>
    <row r="138" spans="1:7" ht="17" x14ac:dyDescent="0.2">
      <c r="A138" s="28" t="s">
        <v>201</v>
      </c>
      <c r="B138" s="29" t="s">
        <v>182</v>
      </c>
      <c r="C138" s="66"/>
      <c r="D138" s="83"/>
      <c r="E138" s="45"/>
      <c r="F138" s="46"/>
    </row>
    <row r="139" spans="1:7" x14ac:dyDescent="0.2">
      <c r="A139" s="30"/>
      <c r="B139" s="29"/>
      <c r="C139" s="66"/>
      <c r="D139" s="83"/>
      <c r="E139" s="45"/>
      <c r="F139" s="46"/>
    </row>
    <row r="140" spans="1:7" ht="48" x14ac:dyDescent="0.25">
      <c r="A140" s="54" t="s">
        <v>70</v>
      </c>
      <c r="B140" s="29"/>
      <c r="C140" s="66"/>
      <c r="D140" s="83"/>
      <c r="E140" s="45"/>
      <c r="F140" s="46"/>
    </row>
    <row r="141" spans="1:7" ht="17" x14ac:dyDescent="0.2">
      <c r="A141" s="30" t="s">
        <v>87</v>
      </c>
      <c r="B141" s="102"/>
      <c r="C141" s="66"/>
      <c r="D141" s="83" t="s">
        <v>71</v>
      </c>
      <c r="E141" s="45"/>
      <c r="F141" s="92" t="s">
        <v>376</v>
      </c>
    </row>
    <row r="142" spans="1:7" ht="34" x14ac:dyDescent="0.2">
      <c r="A142" s="30" t="s">
        <v>334</v>
      </c>
      <c r="B142" s="103"/>
      <c r="C142" s="67"/>
      <c r="D142" s="83" t="s">
        <v>72</v>
      </c>
      <c r="E142" s="45"/>
      <c r="F142" s="46" t="s">
        <v>377</v>
      </c>
    </row>
    <row r="143" spans="1:7" ht="51" x14ac:dyDescent="0.2">
      <c r="A143" s="31" t="s">
        <v>392</v>
      </c>
      <c r="B143" s="103"/>
      <c r="C143" s="66"/>
      <c r="D143" s="84" t="s">
        <v>73</v>
      </c>
      <c r="E143" s="45"/>
      <c r="F143" s="46" t="s">
        <v>374</v>
      </c>
    </row>
    <row r="144" spans="1:7" ht="34" x14ac:dyDescent="0.2">
      <c r="A144" s="31" t="s">
        <v>335</v>
      </c>
      <c r="B144" s="103"/>
      <c r="C144" s="66"/>
      <c r="D144" s="84" t="s">
        <v>159</v>
      </c>
      <c r="E144" s="45"/>
      <c r="F144" s="46" t="s">
        <v>375</v>
      </c>
    </row>
    <row r="145" spans="1:7" x14ac:dyDescent="0.2">
      <c r="D145" s="72"/>
      <c r="E145" s="73"/>
    </row>
    <row r="146" spans="1:7" ht="48" x14ac:dyDescent="0.25">
      <c r="A146" s="13" t="s">
        <v>88</v>
      </c>
      <c r="B146" s="14"/>
      <c r="C146" s="61"/>
      <c r="D146" s="78"/>
      <c r="E146" s="45"/>
      <c r="F146" s="100"/>
      <c r="G146" s="108" t="s">
        <v>356</v>
      </c>
    </row>
    <row r="147" spans="1:7" ht="17" x14ac:dyDescent="0.2">
      <c r="A147" s="32" t="s">
        <v>202</v>
      </c>
      <c r="B147" s="26"/>
      <c r="C147" s="61"/>
      <c r="D147" s="78" t="s">
        <v>91</v>
      </c>
      <c r="E147" s="45"/>
      <c r="F147" s="92">
        <v>48.607790749999999</v>
      </c>
      <c r="G147" s="100">
        <f t="shared" ref="G147:G162" si="5">(100/$F$163)*F147</f>
        <v>48.00769456742708</v>
      </c>
    </row>
    <row r="148" spans="1:7" ht="17" x14ac:dyDescent="0.2">
      <c r="A148" s="32" t="s">
        <v>184</v>
      </c>
      <c r="B148" s="26"/>
      <c r="C148" s="61"/>
      <c r="D148" s="78" t="s">
        <v>92</v>
      </c>
      <c r="E148" s="45"/>
      <c r="F148" s="101">
        <v>1.0074934209999999</v>
      </c>
      <c r="G148" s="100">
        <f t="shared" si="5"/>
        <v>0.99505523060745615</v>
      </c>
    </row>
    <row r="149" spans="1:7" ht="17" x14ac:dyDescent="0.2">
      <c r="A149" s="32" t="s">
        <v>185</v>
      </c>
      <c r="B149" s="26"/>
      <c r="C149" s="61"/>
      <c r="D149" s="78" t="s">
        <v>93</v>
      </c>
      <c r="E149" s="45"/>
      <c r="F149" s="101">
        <v>17.613556460000002</v>
      </c>
      <c r="G149" s="100">
        <f t="shared" si="5"/>
        <v>17.3961051455072</v>
      </c>
    </row>
    <row r="150" spans="1:7" ht="17" x14ac:dyDescent="0.2">
      <c r="A150" s="32" t="s">
        <v>186</v>
      </c>
      <c r="B150" s="26"/>
      <c r="C150" s="61"/>
      <c r="D150" s="78" t="s">
        <v>94</v>
      </c>
      <c r="E150" s="45"/>
      <c r="F150" s="101">
        <v>1.4323884520000001</v>
      </c>
      <c r="G150" s="100">
        <f t="shared" si="5"/>
        <v>1.4147046439366449</v>
      </c>
    </row>
    <row r="151" spans="1:7" ht="17" x14ac:dyDescent="0.2">
      <c r="A151" s="32" t="s">
        <v>187</v>
      </c>
      <c r="B151" s="26"/>
      <c r="C151" s="61"/>
      <c r="D151" s="78" t="s">
        <v>95</v>
      </c>
      <c r="E151" s="45"/>
      <c r="F151" s="101">
        <v>0</v>
      </c>
      <c r="G151" s="100">
        <f t="shared" si="5"/>
        <v>0</v>
      </c>
    </row>
    <row r="152" spans="1:7" ht="17" x14ac:dyDescent="0.2">
      <c r="A152" s="32" t="s">
        <v>188</v>
      </c>
      <c r="B152" s="26"/>
      <c r="C152" s="61"/>
      <c r="D152" s="78" t="s">
        <v>96</v>
      </c>
      <c r="E152" s="45"/>
      <c r="F152" s="101">
        <v>7.1318078629999997</v>
      </c>
      <c r="G152" s="100">
        <f t="shared" si="5"/>
        <v>7.0437608522761099</v>
      </c>
    </row>
    <row r="153" spans="1:7" ht="17" x14ac:dyDescent="0.2">
      <c r="A153" s="32" t="s">
        <v>189</v>
      </c>
      <c r="B153" s="26"/>
      <c r="C153" s="61"/>
      <c r="D153" s="78" t="s">
        <v>97</v>
      </c>
      <c r="E153" s="45"/>
      <c r="F153" s="101">
        <v>0</v>
      </c>
      <c r="G153" s="100">
        <f t="shared" si="5"/>
        <v>0</v>
      </c>
    </row>
    <row r="154" spans="1:7" ht="17" x14ac:dyDescent="0.2">
      <c r="A154" s="32" t="s">
        <v>190</v>
      </c>
      <c r="B154" s="26"/>
      <c r="C154" s="61"/>
      <c r="D154" s="78" t="s">
        <v>98</v>
      </c>
      <c r="E154" s="45"/>
      <c r="F154" s="101">
        <v>9.0855214259999997</v>
      </c>
      <c r="G154" s="100">
        <f t="shared" si="5"/>
        <v>8.9733544947261876</v>
      </c>
    </row>
    <row r="155" spans="1:7" ht="17" x14ac:dyDescent="0.2">
      <c r="A155" s="32" t="s">
        <v>191</v>
      </c>
      <c r="B155" s="26"/>
      <c r="C155" s="61"/>
      <c r="D155" s="78" t="s">
        <v>99</v>
      </c>
      <c r="E155" s="45"/>
      <c r="F155" s="101">
        <v>0</v>
      </c>
      <c r="G155" s="100">
        <f t="shared" si="5"/>
        <v>0</v>
      </c>
    </row>
    <row r="156" spans="1:7" ht="17" x14ac:dyDescent="0.2">
      <c r="A156" s="32" t="s">
        <v>192</v>
      </c>
      <c r="B156" s="26"/>
      <c r="C156" s="61"/>
      <c r="D156" s="78" t="s">
        <v>100</v>
      </c>
      <c r="E156" s="45"/>
      <c r="F156" s="101">
        <v>0</v>
      </c>
      <c r="G156" s="100">
        <f t="shared" si="5"/>
        <v>0</v>
      </c>
    </row>
    <row r="157" spans="1:7" ht="17" x14ac:dyDescent="0.2">
      <c r="A157" s="32" t="s">
        <v>193</v>
      </c>
      <c r="B157" s="26"/>
      <c r="C157" s="61"/>
      <c r="D157" s="78" t="s">
        <v>101</v>
      </c>
      <c r="E157" s="45"/>
      <c r="F157" s="101">
        <v>12.47664584</v>
      </c>
      <c r="G157" s="100">
        <f t="shared" si="5"/>
        <v>12.322613175186936</v>
      </c>
    </row>
    <row r="158" spans="1:7" ht="17" x14ac:dyDescent="0.2">
      <c r="A158" s="32" t="s">
        <v>194</v>
      </c>
      <c r="B158" s="26"/>
      <c r="C158" s="61"/>
      <c r="D158" s="78" t="s">
        <v>102</v>
      </c>
      <c r="E158" s="45"/>
      <c r="F158" s="101">
        <v>2.6447957889999998</v>
      </c>
      <c r="G158" s="100">
        <f t="shared" si="5"/>
        <v>2.6121439891100029</v>
      </c>
    </row>
    <row r="159" spans="1:7" ht="17" x14ac:dyDescent="0.2">
      <c r="A159" s="32" t="s">
        <v>195</v>
      </c>
      <c r="B159" s="26"/>
      <c r="C159" s="61"/>
      <c r="D159" s="78" t="s">
        <v>140</v>
      </c>
      <c r="E159" s="45"/>
      <c r="F159" s="101">
        <v>0.15</v>
      </c>
      <c r="G159" s="100">
        <f t="shared" si="5"/>
        <v>0.14814814814668495</v>
      </c>
    </row>
    <row r="160" spans="1:7" ht="17" x14ac:dyDescent="0.2">
      <c r="A160" s="32" t="s">
        <v>196</v>
      </c>
      <c r="B160" s="26"/>
      <c r="C160" s="61"/>
      <c r="D160" s="78" t="s">
        <v>141</v>
      </c>
      <c r="E160" s="45"/>
      <c r="F160" s="101">
        <v>0.1</v>
      </c>
      <c r="G160" s="100">
        <f t="shared" si="5"/>
        <v>9.8765432097789971E-2</v>
      </c>
    </row>
    <row r="161" spans="1:7" ht="17" x14ac:dyDescent="0.2">
      <c r="A161" s="32" t="s">
        <v>197</v>
      </c>
      <c r="B161" s="26"/>
      <c r="C161" s="61"/>
      <c r="D161" s="78" t="s">
        <v>142</v>
      </c>
      <c r="E161" s="45"/>
      <c r="F161" s="101">
        <v>1</v>
      </c>
      <c r="G161" s="100">
        <f t="shared" si="5"/>
        <v>0.98765432097789962</v>
      </c>
    </row>
    <row r="162" spans="1:7" ht="17" x14ac:dyDescent="0.2">
      <c r="A162" s="32" t="s">
        <v>198</v>
      </c>
      <c r="B162" s="26"/>
      <c r="C162" s="61"/>
      <c r="D162" s="78" t="s">
        <v>143</v>
      </c>
      <c r="E162" s="45"/>
      <c r="F162" s="2">
        <v>0</v>
      </c>
      <c r="G162" s="2">
        <f t="shared" si="5"/>
        <v>0</v>
      </c>
    </row>
    <row r="163" spans="1:7" ht="17" x14ac:dyDescent="0.2">
      <c r="A163" s="32" t="s">
        <v>199</v>
      </c>
      <c r="B163" s="29" t="s">
        <v>182</v>
      </c>
      <c r="C163" s="61"/>
      <c r="D163" s="78"/>
      <c r="E163" s="45"/>
      <c r="F163" s="101">
        <f>SUM(F147:F162)</f>
        <v>101.250000001</v>
      </c>
      <c r="G163" s="100">
        <f>SUM(G147:G162)</f>
        <v>99.999999999999986</v>
      </c>
    </row>
    <row r="164" spans="1:7" ht="17" x14ac:dyDescent="0.2">
      <c r="A164" s="32" t="s">
        <v>200</v>
      </c>
      <c r="B164" s="29" t="s">
        <v>182</v>
      </c>
      <c r="C164" s="61"/>
      <c r="D164" s="78"/>
      <c r="E164" s="45"/>
      <c r="F164" s="46"/>
    </row>
    <row r="165" spans="1:7" ht="17" x14ac:dyDescent="0.2">
      <c r="A165" s="32" t="s">
        <v>201</v>
      </c>
      <c r="B165" s="29" t="s">
        <v>182</v>
      </c>
      <c r="C165" s="61"/>
      <c r="D165" s="78"/>
      <c r="E165" s="45"/>
      <c r="F165" s="46"/>
    </row>
    <row r="166" spans="1:7" x14ac:dyDescent="0.2">
      <c r="A166" s="15"/>
      <c r="B166" s="29"/>
      <c r="C166" s="61"/>
      <c r="D166" s="78"/>
      <c r="E166" s="45"/>
      <c r="F166" s="46"/>
    </row>
    <row r="167" spans="1:7" ht="48" x14ac:dyDescent="0.25">
      <c r="A167" s="13" t="s">
        <v>89</v>
      </c>
      <c r="B167" s="29"/>
      <c r="C167" s="61"/>
      <c r="D167" s="78"/>
      <c r="E167" s="45"/>
      <c r="F167" s="46"/>
    </row>
    <row r="168" spans="1:7" ht="17" x14ac:dyDescent="0.2">
      <c r="A168" s="15" t="s">
        <v>90</v>
      </c>
      <c r="B168" s="102"/>
      <c r="C168" s="61"/>
      <c r="D168" s="78" t="s">
        <v>103</v>
      </c>
      <c r="E168" s="45"/>
      <c r="F168" s="92" t="s">
        <v>378</v>
      </c>
    </row>
    <row r="169" spans="1:7" ht="34" x14ac:dyDescent="0.2">
      <c r="A169" s="15" t="s">
        <v>336</v>
      </c>
      <c r="B169" s="103"/>
      <c r="C169" s="68"/>
      <c r="D169" s="78" t="s">
        <v>104</v>
      </c>
      <c r="E169" s="45"/>
      <c r="F169" s="92" t="s">
        <v>379</v>
      </c>
    </row>
    <row r="170" spans="1:7" ht="51" x14ac:dyDescent="0.2">
      <c r="A170" s="33" t="s">
        <v>393</v>
      </c>
      <c r="B170" s="103"/>
      <c r="C170" s="61"/>
      <c r="D170" s="85" t="s">
        <v>105</v>
      </c>
      <c r="E170" s="45"/>
      <c r="F170" s="46" t="s">
        <v>374</v>
      </c>
    </row>
    <row r="171" spans="1:7" ht="34" x14ac:dyDescent="0.2">
      <c r="A171" s="33" t="s">
        <v>337</v>
      </c>
      <c r="B171" s="103"/>
      <c r="C171" s="61"/>
      <c r="D171" s="85" t="s">
        <v>160</v>
      </c>
      <c r="E171" s="45"/>
      <c r="F171" s="46" t="s">
        <v>375</v>
      </c>
    </row>
    <row r="173" spans="1:7" ht="48" x14ac:dyDescent="0.25">
      <c r="A173" s="55" t="s">
        <v>106</v>
      </c>
      <c r="B173" s="35"/>
      <c r="C173" s="69"/>
      <c r="D173" s="86"/>
      <c r="E173" s="45"/>
      <c r="F173" s="100"/>
      <c r="G173" s="108" t="s">
        <v>356</v>
      </c>
    </row>
    <row r="174" spans="1:7" ht="17" x14ac:dyDescent="0.2">
      <c r="A174" s="34" t="s">
        <v>202</v>
      </c>
      <c r="B174" s="26"/>
      <c r="C174" s="69"/>
      <c r="D174" s="86" t="s">
        <v>107</v>
      </c>
      <c r="E174" s="45"/>
      <c r="F174" s="92">
        <v>48.607790749999999</v>
      </c>
      <c r="G174" s="100">
        <f t="shared" ref="G174:G189" si="6">(100/$F$190)*F174</f>
        <v>48.00769456742708</v>
      </c>
    </row>
    <row r="175" spans="1:7" ht="17" x14ac:dyDescent="0.2">
      <c r="A175" s="34" t="s">
        <v>184</v>
      </c>
      <c r="B175" s="26"/>
      <c r="C175" s="69"/>
      <c r="D175" s="86" t="s">
        <v>108</v>
      </c>
      <c r="E175" s="45"/>
      <c r="F175" s="101">
        <v>1.0074934209999999</v>
      </c>
      <c r="G175" s="100">
        <f t="shared" si="6"/>
        <v>0.99505523060745615</v>
      </c>
    </row>
    <row r="176" spans="1:7" ht="17" x14ac:dyDescent="0.2">
      <c r="A176" s="34" t="s">
        <v>185</v>
      </c>
      <c r="B176" s="26"/>
      <c r="C176" s="69"/>
      <c r="D176" s="86" t="s">
        <v>109</v>
      </c>
      <c r="E176" s="45"/>
      <c r="F176" s="101">
        <v>17.613556460000002</v>
      </c>
      <c r="G176" s="100">
        <f t="shared" si="6"/>
        <v>17.3961051455072</v>
      </c>
    </row>
    <row r="177" spans="1:7" ht="17" x14ac:dyDescent="0.2">
      <c r="A177" s="34" t="s">
        <v>186</v>
      </c>
      <c r="B177" s="26"/>
      <c r="C177" s="69"/>
      <c r="D177" s="86" t="s">
        <v>110</v>
      </c>
      <c r="E177" s="45"/>
      <c r="F177" s="101">
        <v>1.4323884520000001</v>
      </c>
      <c r="G177" s="100">
        <f t="shared" si="6"/>
        <v>1.4147046439366449</v>
      </c>
    </row>
    <row r="178" spans="1:7" ht="17" x14ac:dyDescent="0.2">
      <c r="A178" s="34" t="s">
        <v>187</v>
      </c>
      <c r="B178" s="26"/>
      <c r="C178" s="69"/>
      <c r="D178" s="86" t="s">
        <v>111</v>
      </c>
      <c r="E178" s="45"/>
      <c r="F178" s="101">
        <v>0</v>
      </c>
      <c r="G178" s="100">
        <f t="shared" si="6"/>
        <v>0</v>
      </c>
    </row>
    <row r="179" spans="1:7" ht="17" x14ac:dyDescent="0.2">
      <c r="A179" s="34" t="s">
        <v>188</v>
      </c>
      <c r="B179" s="26"/>
      <c r="C179" s="69"/>
      <c r="D179" s="86" t="s">
        <v>112</v>
      </c>
      <c r="E179" s="45"/>
      <c r="F179" s="101">
        <v>7.1318078629999997</v>
      </c>
      <c r="G179" s="100">
        <f t="shared" si="6"/>
        <v>7.0437608522761099</v>
      </c>
    </row>
    <row r="180" spans="1:7" ht="17" x14ac:dyDescent="0.2">
      <c r="A180" s="34" t="s">
        <v>189</v>
      </c>
      <c r="B180" s="26"/>
      <c r="C180" s="69"/>
      <c r="D180" s="86" t="s">
        <v>113</v>
      </c>
      <c r="E180" s="45"/>
      <c r="F180" s="101">
        <v>0</v>
      </c>
      <c r="G180" s="100">
        <f t="shared" si="6"/>
        <v>0</v>
      </c>
    </row>
    <row r="181" spans="1:7" ht="17" x14ac:dyDescent="0.2">
      <c r="A181" s="34" t="s">
        <v>190</v>
      </c>
      <c r="B181" s="26"/>
      <c r="C181" s="69"/>
      <c r="D181" s="86" t="s">
        <v>114</v>
      </c>
      <c r="E181" s="45"/>
      <c r="F181" s="101">
        <v>9.0855214259999997</v>
      </c>
      <c r="G181" s="100">
        <f t="shared" si="6"/>
        <v>8.9733544947261876</v>
      </c>
    </row>
    <row r="182" spans="1:7" ht="17" x14ac:dyDescent="0.2">
      <c r="A182" s="34" t="s">
        <v>191</v>
      </c>
      <c r="B182" s="26"/>
      <c r="C182" s="69"/>
      <c r="D182" s="86" t="s">
        <v>115</v>
      </c>
      <c r="E182" s="45"/>
      <c r="F182" s="101">
        <v>0</v>
      </c>
      <c r="G182" s="100">
        <f t="shared" si="6"/>
        <v>0</v>
      </c>
    </row>
    <row r="183" spans="1:7" ht="17" x14ac:dyDescent="0.2">
      <c r="A183" s="34" t="s">
        <v>192</v>
      </c>
      <c r="B183" s="26"/>
      <c r="C183" s="69"/>
      <c r="D183" s="86" t="s">
        <v>116</v>
      </c>
      <c r="E183" s="45"/>
      <c r="F183" s="101">
        <v>0</v>
      </c>
      <c r="G183" s="100">
        <f t="shared" si="6"/>
        <v>0</v>
      </c>
    </row>
    <row r="184" spans="1:7" ht="17" x14ac:dyDescent="0.2">
      <c r="A184" s="34" t="s">
        <v>193</v>
      </c>
      <c r="B184" s="26"/>
      <c r="C184" s="69"/>
      <c r="D184" s="86" t="s">
        <v>117</v>
      </c>
      <c r="E184" s="45"/>
      <c r="F184" s="101">
        <v>12.47664584</v>
      </c>
      <c r="G184" s="100">
        <f t="shared" si="6"/>
        <v>12.322613175186936</v>
      </c>
    </row>
    <row r="185" spans="1:7" ht="17" x14ac:dyDescent="0.2">
      <c r="A185" s="34" t="s">
        <v>194</v>
      </c>
      <c r="B185" s="26"/>
      <c r="C185" s="69"/>
      <c r="D185" s="86" t="s">
        <v>118</v>
      </c>
      <c r="E185" s="45"/>
      <c r="F185" s="101">
        <v>2.6447957889999998</v>
      </c>
      <c r="G185" s="100">
        <f t="shared" si="6"/>
        <v>2.6121439891100029</v>
      </c>
    </row>
    <row r="186" spans="1:7" ht="17" x14ac:dyDescent="0.2">
      <c r="A186" s="34" t="s">
        <v>195</v>
      </c>
      <c r="B186" s="26"/>
      <c r="C186" s="69"/>
      <c r="D186" s="86" t="s">
        <v>144</v>
      </c>
      <c r="E186" s="45"/>
      <c r="F186" s="101">
        <v>0.15</v>
      </c>
      <c r="G186" s="100">
        <f t="shared" si="6"/>
        <v>0.14814814814668495</v>
      </c>
    </row>
    <row r="187" spans="1:7" ht="17" x14ac:dyDescent="0.2">
      <c r="A187" s="34" t="s">
        <v>196</v>
      </c>
      <c r="B187" s="26"/>
      <c r="C187" s="69"/>
      <c r="D187" s="86" t="s">
        <v>145</v>
      </c>
      <c r="E187" s="45"/>
      <c r="F187" s="101">
        <v>0.1</v>
      </c>
      <c r="G187" s="100">
        <f t="shared" si="6"/>
        <v>9.8765432097789971E-2</v>
      </c>
    </row>
    <row r="188" spans="1:7" ht="17" x14ac:dyDescent="0.2">
      <c r="A188" s="34" t="s">
        <v>197</v>
      </c>
      <c r="B188" s="26"/>
      <c r="C188" s="69"/>
      <c r="D188" s="86" t="s">
        <v>146</v>
      </c>
      <c r="E188" s="45"/>
      <c r="F188" s="101">
        <v>1</v>
      </c>
      <c r="G188" s="100">
        <f t="shared" si="6"/>
        <v>0.98765432097789962</v>
      </c>
    </row>
    <row r="189" spans="1:7" ht="17" x14ac:dyDescent="0.2">
      <c r="A189" s="34" t="s">
        <v>198</v>
      </c>
      <c r="B189" s="26"/>
      <c r="C189" s="69"/>
      <c r="D189" s="86" t="s">
        <v>147</v>
      </c>
      <c r="E189" s="45"/>
      <c r="F189" s="2">
        <v>0</v>
      </c>
      <c r="G189" s="2">
        <f t="shared" si="6"/>
        <v>0</v>
      </c>
    </row>
    <row r="190" spans="1:7" ht="17" x14ac:dyDescent="0.2">
      <c r="A190" s="34" t="s">
        <v>199</v>
      </c>
      <c r="B190" s="29" t="s">
        <v>182</v>
      </c>
      <c r="C190" s="69"/>
      <c r="D190" s="86"/>
      <c r="E190" s="45"/>
      <c r="F190" s="101">
        <f>SUM(F174:F189)</f>
        <v>101.250000001</v>
      </c>
      <c r="G190" s="100">
        <f>SUM(G174:G189)</f>
        <v>99.999999999999986</v>
      </c>
    </row>
    <row r="191" spans="1:7" ht="17" x14ac:dyDescent="0.2">
      <c r="A191" s="34" t="s">
        <v>200</v>
      </c>
      <c r="B191" s="29" t="s">
        <v>182</v>
      </c>
      <c r="C191" s="69"/>
      <c r="D191" s="86"/>
      <c r="E191" s="45"/>
      <c r="F191" s="46"/>
    </row>
    <row r="192" spans="1:7" ht="17" x14ac:dyDescent="0.2">
      <c r="A192" s="34" t="s">
        <v>201</v>
      </c>
      <c r="B192" s="29" t="s">
        <v>182</v>
      </c>
      <c r="C192" s="69"/>
      <c r="D192" s="86"/>
      <c r="E192" s="45"/>
      <c r="F192" s="46"/>
    </row>
    <row r="193" spans="1:6" x14ac:dyDescent="0.2">
      <c r="A193" s="36"/>
      <c r="B193" s="29"/>
      <c r="C193" s="69"/>
      <c r="D193" s="86"/>
      <c r="E193" s="45"/>
      <c r="F193" s="46"/>
    </row>
    <row r="194" spans="1:6" ht="48" x14ac:dyDescent="0.25">
      <c r="A194" s="55" t="s">
        <v>122</v>
      </c>
      <c r="B194" s="29"/>
      <c r="C194" s="69"/>
      <c r="D194" s="86"/>
      <c r="E194" s="45"/>
      <c r="F194" s="46"/>
    </row>
    <row r="195" spans="1:6" ht="17" x14ac:dyDescent="0.2">
      <c r="A195" s="36" t="s">
        <v>123</v>
      </c>
      <c r="B195" s="102"/>
      <c r="C195" s="69"/>
      <c r="D195" s="86" t="s">
        <v>119</v>
      </c>
      <c r="E195" s="45"/>
      <c r="F195" s="92" t="s">
        <v>380</v>
      </c>
    </row>
    <row r="196" spans="1:6" ht="34" x14ac:dyDescent="0.2">
      <c r="A196" s="36" t="s">
        <v>338</v>
      </c>
      <c r="B196" s="103"/>
      <c r="C196" s="70"/>
      <c r="D196" s="86" t="s">
        <v>120</v>
      </c>
      <c r="E196" s="45"/>
      <c r="F196" s="92" t="s">
        <v>381</v>
      </c>
    </row>
    <row r="197" spans="1:6" ht="51" x14ac:dyDescent="0.2">
      <c r="A197" s="37" t="s">
        <v>394</v>
      </c>
      <c r="B197" s="103"/>
      <c r="C197" s="69"/>
      <c r="D197" s="87" t="s">
        <v>121</v>
      </c>
      <c r="E197" s="45"/>
      <c r="F197" s="46" t="s">
        <v>374</v>
      </c>
    </row>
    <row r="198" spans="1:6" ht="34" x14ac:dyDescent="0.2">
      <c r="A198" s="37" t="s">
        <v>339</v>
      </c>
      <c r="B198" s="103"/>
      <c r="C198" s="69"/>
      <c r="D198" s="87" t="s">
        <v>156</v>
      </c>
      <c r="E198" s="45"/>
      <c r="F198" s="46" t="s">
        <v>375</v>
      </c>
    </row>
    <row r="199" spans="1:6" x14ac:dyDescent="0.2">
      <c r="D199" s="72"/>
      <c r="E199" s="73"/>
    </row>
    <row r="200" spans="1:6" ht="24" x14ac:dyDescent="0.25">
      <c r="A200" s="56" t="s">
        <v>161</v>
      </c>
      <c r="B200" s="39"/>
      <c r="C200" s="71"/>
      <c r="D200" s="88"/>
      <c r="E200" s="45"/>
      <c r="F200" s="46"/>
    </row>
    <row r="201" spans="1:6" ht="15" customHeight="1" x14ac:dyDescent="0.2">
      <c r="A201" s="38" t="s">
        <v>220</v>
      </c>
      <c r="B201" s="41" t="s">
        <v>218</v>
      </c>
      <c r="C201" s="71"/>
      <c r="D201" s="88" t="s">
        <v>222</v>
      </c>
      <c r="E201" s="45"/>
      <c r="F201" s="46" t="s">
        <v>342</v>
      </c>
    </row>
    <row r="202" spans="1:6" ht="15" customHeight="1" x14ac:dyDescent="0.2">
      <c r="A202" s="38" t="s">
        <v>221</v>
      </c>
      <c r="B202" s="41" t="s">
        <v>219</v>
      </c>
      <c r="C202" s="71"/>
      <c r="D202" s="88" t="s">
        <v>223</v>
      </c>
      <c r="E202" s="45"/>
      <c r="F202" s="46" t="s">
        <v>342</v>
      </c>
    </row>
    <row r="203" spans="1:6" ht="15" customHeight="1" x14ac:dyDescent="0.2">
      <c r="A203" s="38" t="s">
        <v>164</v>
      </c>
      <c r="B203" s="27" t="s">
        <v>179</v>
      </c>
      <c r="C203" s="71"/>
      <c r="D203" s="88" t="s">
        <v>171</v>
      </c>
      <c r="E203" s="45"/>
      <c r="F203" s="46"/>
    </row>
    <row r="204" spans="1:6" ht="17" x14ac:dyDescent="0.2">
      <c r="A204" s="38" t="s">
        <v>166</v>
      </c>
      <c r="B204" s="27" t="s">
        <v>178</v>
      </c>
      <c r="C204" s="71"/>
      <c r="D204" s="88" t="s">
        <v>172</v>
      </c>
      <c r="E204" s="45"/>
      <c r="F204" s="46" t="s">
        <v>382</v>
      </c>
    </row>
    <row r="205" spans="1:6" ht="17" x14ac:dyDescent="0.2">
      <c r="A205" s="38" t="s">
        <v>167</v>
      </c>
      <c r="B205" s="27" t="s">
        <v>179</v>
      </c>
      <c r="C205" s="71"/>
      <c r="D205" s="88" t="s">
        <v>173</v>
      </c>
      <c r="E205" s="45"/>
      <c r="F205" s="46"/>
    </row>
    <row r="206" spans="1:6" ht="17" x14ac:dyDescent="0.2">
      <c r="A206" s="38" t="s">
        <v>165</v>
      </c>
      <c r="B206" s="27" t="s">
        <v>180</v>
      </c>
      <c r="C206" s="71"/>
      <c r="D206" s="88" t="s">
        <v>174</v>
      </c>
      <c r="E206" s="45"/>
      <c r="F206" s="46"/>
    </row>
    <row r="207" spans="1:6" ht="17" x14ac:dyDescent="0.2">
      <c r="A207" s="38" t="s">
        <v>168</v>
      </c>
      <c r="B207" s="27" t="s">
        <v>179</v>
      </c>
      <c r="C207" s="71"/>
      <c r="D207" s="88" t="s">
        <v>175</v>
      </c>
      <c r="E207" s="45"/>
      <c r="F207" s="46"/>
    </row>
    <row r="208" spans="1:6" ht="17" x14ac:dyDescent="0.2">
      <c r="A208" s="38" t="s">
        <v>169</v>
      </c>
      <c r="B208" s="27" t="s">
        <v>181</v>
      </c>
      <c r="C208" s="71"/>
      <c r="D208" s="88" t="s">
        <v>176</v>
      </c>
      <c r="E208" s="45"/>
      <c r="F208" s="46"/>
    </row>
    <row r="209" spans="1:6" ht="17" x14ac:dyDescent="0.2">
      <c r="A209" s="38" t="s">
        <v>162</v>
      </c>
      <c r="B209" s="27" t="s">
        <v>179</v>
      </c>
      <c r="C209" s="71"/>
      <c r="D209" s="88" t="s">
        <v>177</v>
      </c>
      <c r="E209" s="45"/>
    </row>
    <row r="210" spans="1:6" ht="17" x14ac:dyDescent="0.2">
      <c r="A210" s="38" t="s">
        <v>163</v>
      </c>
      <c r="B210" s="27" t="s">
        <v>384</v>
      </c>
      <c r="C210" s="71"/>
      <c r="D210" s="88" t="s">
        <v>170</v>
      </c>
      <c r="E210" s="45"/>
      <c r="F210" s="46"/>
    </row>
    <row r="211" spans="1:6" ht="15" customHeight="1" x14ac:dyDescent="0.2">
      <c r="A211" s="38" t="s">
        <v>224</v>
      </c>
      <c r="B211" s="102" t="s">
        <v>179</v>
      </c>
      <c r="C211" s="71"/>
      <c r="D211" s="89" t="s">
        <v>276</v>
      </c>
      <c r="E211" s="45"/>
      <c r="F211" s="46"/>
    </row>
    <row r="212" spans="1:6" ht="17" x14ac:dyDescent="0.2">
      <c r="A212" s="38" t="s">
        <v>227</v>
      </c>
      <c r="B212" s="102" t="s">
        <v>385</v>
      </c>
      <c r="C212" s="71"/>
      <c r="D212" s="89" t="s">
        <v>277</v>
      </c>
      <c r="E212" s="45"/>
      <c r="F212" s="46"/>
    </row>
    <row r="213" spans="1:6" ht="17" x14ac:dyDescent="0.2">
      <c r="A213" s="38" t="s">
        <v>228</v>
      </c>
      <c r="B213" s="102" t="s">
        <v>179</v>
      </c>
      <c r="C213" s="71"/>
      <c r="D213" s="89" t="s">
        <v>278</v>
      </c>
      <c r="E213" s="45"/>
      <c r="F213" s="46"/>
    </row>
    <row r="214" spans="1:6" ht="17" x14ac:dyDescent="0.2">
      <c r="A214" s="38" t="s">
        <v>225</v>
      </c>
      <c r="B214" s="102" t="s">
        <v>386</v>
      </c>
      <c r="C214" s="71"/>
      <c r="D214" s="89" t="s">
        <v>279</v>
      </c>
      <c r="E214" s="45"/>
      <c r="F214" s="46"/>
    </row>
    <row r="215" spans="1:6" ht="17" x14ac:dyDescent="0.2">
      <c r="A215" s="38" t="s">
        <v>226</v>
      </c>
      <c r="B215" s="102" t="s">
        <v>179</v>
      </c>
      <c r="C215" s="71"/>
      <c r="D215" s="89" t="s">
        <v>280</v>
      </c>
      <c r="E215" s="45"/>
      <c r="F215" s="46"/>
    </row>
    <row r="216" spans="1:6" ht="17" x14ac:dyDescent="0.2">
      <c r="A216" s="38" t="s">
        <v>229</v>
      </c>
      <c r="B216" s="103" t="s">
        <v>387</v>
      </c>
      <c r="C216" s="71"/>
      <c r="D216" s="89" t="s">
        <v>281</v>
      </c>
      <c r="E216" s="45"/>
      <c r="F216" s="46"/>
    </row>
    <row r="217" spans="1:6" ht="17" x14ac:dyDescent="0.2">
      <c r="A217" s="38" t="s">
        <v>230</v>
      </c>
      <c r="B217" s="27"/>
      <c r="C217" s="71"/>
      <c r="D217" s="89" t="s">
        <v>282</v>
      </c>
      <c r="E217" s="45"/>
      <c r="F217" s="46"/>
    </row>
    <row r="218" spans="1:6" ht="17" x14ac:dyDescent="0.2">
      <c r="A218" s="38" t="s">
        <v>231</v>
      </c>
      <c r="B218" s="27"/>
      <c r="C218" s="71"/>
      <c r="D218" s="89" t="s">
        <v>283</v>
      </c>
      <c r="E218" s="45"/>
      <c r="F218" s="46"/>
    </row>
    <row r="219" spans="1:6" ht="15" customHeight="1" x14ac:dyDescent="0.2">
      <c r="A219" s="38" t="s">
        <v>232</v>
      </c>
      <c r="B219" s="27"/>
      <c r="C219" s="71"/>
      <c r="D219" s="89" t="s">
        <v>284</v>
      </c>
      <c r="E219" s="45"/>
      <c r="F219" s="46"/>
    </row>
    <row r="220" spans="1:6" ht="17" x14ac:dyDescent="0.2">
      <c r="A220" s="38" t="s">
        <v>233</v>
      </c>
      <c r="B220" s="27"/>
      <c r="C220" s="71"/>
      <c r="D220" s="89" t="s">
        <v>285</v>
      </c>
      <c r="E220" s="45"/>
      <c r="F220" s="46"/>
    </row>
    <row r="221" spans="1:6" ht="17" x14ac:dyDescent="0.2">
      <c r="A221" s="38" t="s">
        <v>234</v>
      </c>
      <c r="B221" s="27"/>
      <c r="C221" s="71"/>
      <c r="D221" s="89" t="s">
        <v>286</v>
      </c>
      <c r="E221" s="45"/>
      <c r="F221" s="46"/>
    </row>
    <row r="222" spans="1:6" ht="17" x14ac:dyDescent="0.2">
      <c r="A222" s="38" t="s">
        <v>235</v>
      </c>
      <c r="B222" s="27"/>
      <c r="C222" s="71"/>
      <c r="D222" s="89" t="s">
        <v>287</v>
      </c>
      <c r="E222" s="45"/>
      <c r="F222" s="46"/>
    </row>
    <row r="223" spans="1:6" ht="17" x14ac:dyDescent="0.2">
      <c r="A223" s="38" t="s">
        <v>236</v>
      </c>
      <c r="B223" s="27"/>
      <c r="C223" s="71"/>
      <c r="D223" s="89" t="s">
        <v>288</v>
      </c>
      <c r="E223" s="45"/>
      <c r="F223" s="46"/>
    </row>
    <row r="224" spans="1:6" ht="17" x14ac:dyDescent="0.2">
      <c r="A224" s="38" t="s">
        <v>237</v>
      </c>
      <c r="B224" s="27"/>
      <c r="C224" s="71"/>
      <c r="D224" s="89" t="s">
        <v>289</v>
      </c>
      <c r="E224" s="45"/>
      <c r="F224" s="46"/>
    </row>
    <row r="225" spans="1:6" ht="17" x14ac:dyDescent="0.2">
      <c r="A225" s="38" t="s">
        <v>238</v>
      </c>
      <c r="B225" s="27"/>
      <c r="C225" s="71"/>
      <c r="D225" s="89" t="s">
        <v>290</v>
      </c>
      <c r="E225" s="45"/>
      <c r="F225" s="46"/>
    </row>
    <row r="226" spans="1:6" ht="17" x14ac:dyDescent="0.2">
      <c r="A226" s="38" t="s">
        <v>239</v>
      </c>
      <c r="B226" s="27"/>
      <c r="C226" s="71"/>
      <c r="D226" s="89" t="s">
        <v>291</v>
      </c>
      <c r="E226" s="45"/>
      <c r="F226" s="46"/>
    </row>
    <row r="227" spans="1:6" ht="15" customHeight="1" x14ac:dyDescent="0.2">
      <c r="A227" s="38" t="s">
        <v>240</v>
      </c>
      <c r="B227" s="27"/>
      <c r="C227" s="71"/>
      <c r="D227" s="89" t="s">
        <v>292</v>
      </c>
      <c r="E227" s="45"/>
      <c r="F227" s="46"/>
    </row>
    <row r="228" spans="1:6" ht="17" x14ac:dyDescent="0.2">
      <c r="A228" s="38" t="s">
        <v>241</v>
      </c>
      <c r="B228" s="27"/>
      <c r="C228" s="71"/>
      <c r="D228" s="89" t="s">
        <v>293</v>
      </c>
      <c r="E228" s="45"/>
      <c r="F228" s="46"/>
    </row>
    <row r="229" spans="1:6" ht="17" x14ac:dyDescent="0.2">
      <c r="A229" s="38" t="s">
        <v>242</v>
      </c>
      <c r="B229" s="27"/>
      <c r="C229" s="71"/>
      <c r="D229" s="89" t="s">
        <v>294</v>
      </c>
      <c r="E229" s="45"/>
      <c r="F229" s="46"/>
    </row>
    <row r="230" spans="1:6" ht="17" x14ac:dyDescent="0.2">
      <c r="A230" s="38" t="s">
        <v>243</v>
      </c>
      <c r="B230" s="27"/>
      <c r="C230" s="71"/>
      <c r="D230" s="89" t="s">
        <v>295</v>
      </c>
      <c r="E230" s="45"/>
      <c r="F230" s="46"/>
    </row>
    <row r="231" spans="1:6" ht="17" x14ac:dyDescent="0.2">
      <c r="A231" s="38" t="s">
        <v>244</v>
      </c>
      <c r="B231" s="27"/>
      <c r="C231" s="71"/>
      <c r="D231" s="89" t="s">
        <v>296</v>
      </c>
      <c r="E231" s="45"/>
      <c r="F231" s="46"/>
    </row>
    <row r="232" spans="1:6" ht="17" x14ac:dyDescent="0.2">
      <c r="A232" s="38" t="s">
        <v>248</v>
      </c>
      <c r="B232" s="27"/>
      <c r="C232" s="71"/>
      <c r="D232" s="89" t="s">
        <v>297</v>
      </c>
      <c r="E232" s="45"/>
      <c r="F232" s="46"/>
    </row>
    <row r="233" spans="1:6" ht="17" x14ac:dyDescent="0.2">
      <c r="A233" s="38" t="s">
        <v>246</v>
      </c>
      <c r="B233" s="27"/>
      <c r="C233" s="71"/>
      <c r="D233" s="89" t="s">
        <v>298</v>
      </c>
      <c r="E233" s="45"/>
      <c r="F233" s="46"/>
    </row>
    <row r="234" spans="1:6" ht="17" x14ac:dyDescent="0.2">
      <c r="A234" s="38" t="s">
        <v>245</v>
      </c>
      <c r="B234" s="27"/>
      <c r="C234" s="71"/>
      <c r="D234" s="89" t="s">
        <v>299</v>
      </c>
      <c r="E234" s="45"/>
      <c r="F234" s="46"/>
    </row>
    <row r="235" spans="1:6" ht="15" customHeight="1" x14ac:dyDescent="0.2">
      <c r="A235" s="38" t="s">
        <v>249</v>
      </c>
      <c r="B235" s="27"/>
      <c r="C235" s="71"/>
      <c r="D235" s="89" t="s">
        <v>300</v>
      </c>
      <c r="E235" s="45"/>
      <c r="F235" s="46"/>
    </row>
    <row r="236" spans="1:6" ht="17" x14ac:dyDescent="0.2">
      <c r="A236" s="38" t="s">
        <v>247</v>
      </c>
      <c r="B236" s="27"/>
      <c r="C236" s="71"/>
      <c r="D236" s="89" t="s">
        <v>301</v>
      </c>
      <c r="E236" s="45"/>
      <c r="F236" s="46"/>
    </row>
    <row r="237" spans="1:6" ht="17" x14ac:dyDescent="0.2">
      <c r="A237" s="38" t="s">
        <v>250</v>
      </c>
      <c r="B237" s="27"/>
      <c r="C237" s="71"/>
      <c r="D237" s="89" t="s">
        <v>302</v>
      </c>
      <c r="E237" s="45"/>
      <c r="F237" s="46"/>
    </row>
    <row r="238" spans="1:6" ht="17" x14ac:dyDescent="0.2">
      <c r="A238" s="38" t="s">
        <v>251</v>
      </c>
      <c r="B238" s="27"/>
      <c r="C238" s="71"/>
      <c r="D238" s="89" t="s">
        <v>303</v>
      </c>
      <c r="E238" s="45"/>
      <c r="F238" s="46"/>
    </row>
    <row r="239" spans="1:6" ht="17" x14ac:dyDescent="0.2">
      <c r="A239" s="38" t="s">
        <v>252</v>
      </c>
      <c r="B239" s="27"/>
      <c r="C239" s="71"/>
      <c r="D239" s="89" t="s">
        <v>304</v>
      </c>
      <c r="E239" s="45"/>
      <c r="F239" s="46"/>
    </row>
    <row r="240" spans="1:6" ht="17" x14ac:dyDescent="0.2">
      <c r="A240" s="38" t="s">
        <v>253</v>
      </c>
      <c r="B240" s="27"/>
      <c r="C240" s="71"/>
      <c r="D240" s="89" t="s">
        <v>305</v>
      </c>
      <c r="E240" s="45"/>
      <c r="F240" s="46"/>
    </row>
    <row r="241" spans="1:6" ht="17" x14ac:dyDescent="0.2">
      <c r="A241" s="38" t="s">
        <v>254</v>
      </c>
      <c r="B241" s="27"/>
      <c r="C241" s="71"/>
      <c r="D241" s="89" t="s">
        <v>306</v>
      </c>
      <c r="E241" s="45"/>
      <c r="F241" s="46"/>
    </row>
    <row r="242" spans="1:6" ht="17" x14ac:dyDescent="0.2">
      <c r="A242" s="38" t="s">
        <v>255</v>
      </c>
      <c r="B242" s="27"/>
      <c r="C242" s="71"/>
      <c r="D242" s="89" t="s">
        <v>307</v>
      </c>
      <c r="E242" s="45"/>
      <c r="F242" s="46"/>
    </row>
    <row r="243" spans="1:6" ht="15" customHeight="1" x14ac:dyDescent="0.2">
      <c r="A243" s="38" t="s">
        <v>256</v>
      </c>
      <c r="B243" s="27"/>
      <c r="C243" s="71"/>
      <c r="D243" s="89" t="s">
        <v>308</v>
      </c>
      <c r="E243" s="45"/>
      <c r="F243" s="46"/>
    </row>
    <row r="244" spans="1:6" ht="17" x14ac:dyDescent="0.2">
      <c r="A244" s="38" t="s">
        <v>257</v>
      </c>
      <c r="B244" s="27"/>
      <c r="C244" s="71"/>
      <c r="D244" s="89" t="s">
        <v>309</v>
      </c>
      <c r="E244" s="45"/>
      <c r="F244" s="46"/>
    </row>
    <row r="245" spans="1:6" ht="17" x14ac:dyDescent="0.2">
      <c r="A245" s="38" t="s">
        <v>258</v>
      </c>
      <c r="B245" s="27"/>
      <c r="C245" s="71"/>
      <c r="D245" s="89" t="s">
        <v>310</v>
      </c>
      <c r="E245" s="45"/>
      <c r="F245" s="46"/>
    </row>
    <row r="246" spans="1:6" ht="17" x14ac:dyDescent="0.2">
      <c r="A246" s="38" t="s">
        <v>259</v>
      </c>
      <c r="B246" s="27"/>
      <c r="C246" s="71"/>
      <c r="D246" s="89" t="s">
        <v>311</v>
      </c>
      <c r="E246" s="45"/>
      <c r="F246" s="46"/>
    </row>
    <row r="247" spans="1:6" ht="17" x14ac:dyDescent="0.2">
      <c r="A247" s="38" t="s">
        <v>260</v>
      </c>
      <c r="B247" s="27"/>
      <c r="C247" s="71"/>
      <c r="D247" s="89" t="s">
        <v>312</v>
      </c>
      <c r="E247" s="45"/>
      <c r="F247" s="46"/>
    </row>
    <row r="248" spans="1:6" ht="17" x14ac:dyDescent="0.2">
      <c r="A248" s="38" t="s">
        <v>261</v>
      </c>
      <c r="B248" s="27"/>
      <c r="C248" s="71"/>
      <c r="D248" s="89" t="s">
        <v>313</v>
      </c>
      <c r="E248" s="45"/>
      <c r="F248" s="46"/>
    </row>
    <row r="249" spans="1:6" ht="17" x14ac:dyDescent="0.2">
      <c r="A249" s="38" t="s">
        <v>262</v>
      </c>
      <c r="B249" s="27"/>
      <c r="C249" s="71"/>
      <c r="D249" s="89" t="s">
        <v>314</v>
      </c>
      <c r="E249" s="45"/>
      <c r="F249" s="46"/>
    </row>
    <row r="250" spans="1:6" ht="17" x14ac:dyDescent="0.2">
      <c r="A250" s="38" t="s">
        <v>263</v>
      </c>
      <c r="B250" s="27"/>
      <c r="C250" s="71"/>
      <c r="D250" s="89" t="s">
        <v>315</v>
      </c>
      <c r="E250" s="45"/>
      <c r="F250" s="46"/>
    </row>
    <row r="251" spans="1:6" ht="15" customHeight="1" x14ac:dyDescent="0.2">
      <c r="A251" s="38" t="s">
        <v>264</v>
      </c>
      <c r="B251" s="27"/>
      <c r="C251" s="71"/>
      <c r="D251" s="89" t="s">
        <v>316</v>
      </c>
      <c r="E251" s="45"/>
      <c r="F251" s="46"/>
    </row>
    <row r="252" spans="1:6" ht="17" x14ac:dyDescent="0.2">
      <c r="A252" s="38" t="s">
        <v>265</v>
      </c>
      <c r="B252" s="27"/>
      <c r="C252" s="71"/>
      <c r="D252" s="89" t="s">
        <v>317</v>
      </c>
      <c r="E252" s="45"/>
      <c r="F252" s="46"/>
    </row>
    <row r="253" spans="1:6" ht="17" x14ac:dyDescent="0.2">
      <c r="A253" s="38" t="s">
        <v>266</v>
      </c>
      <c r="B253" s="27"/>
      <c r="C253" s="71"/>
      <c r="D253" s="89" t="s">
        <v>318</v>
      </c>
      <c r="E253" s="45"/>
      <c r="F253" s="46"/>
    </row>
    <row r="254" spans="1:6" ht="17" x14ac:dyDescent="0.2">
      <c r="A254" s="38" t="s">
        <v>267</v>
      </c>
      <c r="B254" s="27"/>
      <c r="C254" s="71"/>
      <c r="D254" s="89" t="s">
        <v>319</v>
      </c>
      <c r="E254" s="45"/>
      <c r="F254" s="46"/>
    </row>
    <row r="255" spans="1:6" ht="17" x14ac:dyDescent="0.2">
      <c r="A255" s="38" t="s">
        <v>268</v>
      </c>
      <c r="B255" s="27"/>
      <c r="C255" s="71"/>
      <c r="D255" s="89" t="s">
        <v>320</v>
      </c>
      <c r="E255" s="45"/>
      <c r="F255" s="46"/>
    </row>
    <row r="256" spans="1:6" ht="17" x14ac:dyDescent="0.2">
      <c r="A256" s="38" t="s">
        <v>271</v>
      </c>
      <c r="B256" s="27"/>
      <c r="C256" s="71"/>
      <c r="D256" s="89" t="s">
        <v>321</v>
      </c>
      <c r="E256" s="45"/>
      <c r="F256" s="46"/>
    </row>
    <row r="257" spans="1:6" ht="17" x14ac:dyDescent="0.2">
      <c r="A257" s="38" t="s">
        <v>270</v>
      </c>
      <c r="B257" s="27"/>
      <c r="C257" s="71"/>
      <c r="D257" s="89" t="s">
        <v>322</v>
      </c>
      <c r="E257" s="45"/>
      <c r="F257" s="46"/>
    </row>
    <row r="258" spans="1:6" ht="17" x14ac:dyDescent="0.2">
      <c r="A258" s="38" t="s">
        <v>269</v>
      </c>
      <c r="B258" s="27"/>
      <c r="C258" s="71"/>
      <c r="D258" s="89" t="s">
        <v>323</v>
      </c>
      <c r="E258" s="45"/>
      <c r="F258" s="46"/>
    </row>
    <row r="259" spans="1:6" ht="15" customHeight="1" x14ac:dyDescent="0.2">
      <c r="A259" s="38" t="s">
        <v>272</v>
      </c>
      <c r="B259" s="27"/>
      <c r="C259" s="71"/>
      <c r="D259" s="89" t="s">
        <v>324</v>
      </c>
      <c r="E259" s="45"/>
      <c r="F259" s="46"/>
    </row>
    <row r="260" spans="1:6" ht="17" x14ac:dyDescent="0.2">
      <c r="A260" s="38" t="s">
        <v>273</v>
      </c>
      <c r="B260" s="27"/>
      <c r="C260" s="71"/>
      <c r="D260" s="89" t="s">
        <v>325</v>
      </c>
      <c r="E260" s="45"/>
      <c r="F260" s="46"/>
    </row>
    <row r="261" spans="1:6" ht="17" x14ac:dyDescent="0.2">
      <c r="A261" s="38" t="s">
        <v>274</v>
      </c>
      <c r="B261" s="27"/>
      <c r="C261" s="71"/>
      <c r="D261" s="89" t="s">
        <v>326</v>
      </c>
      <c r="E261" s="45"/>
      <c r="F261" s="46"/>
    </row>
    <row r="262" spans="1:6" ht="17" x14ac:dyDescent="0.2">
      <c r="A262" s="38" t="s">
        <v>275</v>
      </c>
      <c r="B262" s="27"/>
      <c r="C262" s="71"/>
      <c r="D262" s="89" t="s">
        <v>327</v>
      </c>
      <c r="E262" s="45"/>
      <c r="F262" s="46"/>
    </row>
    <row r="264" spans="1:6" ht="24" x14ac:dyDescent="0.25">
      <c r="A264" s="94" t="s">
        <v>344</v>
      </c>
      <c r="B264" s="95"/>
      <c r="C264" s="96"/>
      <c r="D264" s="97"/>
      <c r="F264" s="2" t="s">
        <v>351</v>
      </c>
    </row>
    <row r="265" spans="1:6" ht="17" x14ac:dyDescent="0.2">
      <c r="A265" s="98" t="s">
        <v>345</v>
      </c>
      <c r="B265" s="95" t="s">
        <v>346</v>
      </c>
      <c r="C265" s="96"/>
      <c r="D265" s="97"/>
    </row>
    <row r="266" spans="1:6" ht="17" x14ac:dyDescent="0.2">
      <c r="A266" s="98" t="s">
        <v>347</v>
      </c>
      <c r="B266" s="95" t="s">
        <v>348</v>
      </c>
      <c r="C266" s="96"/>
      <c r="D266" s="97"/>
    </row>
    <row r="267" spans="1:6" ht="17" x14ac:dyDescent="0.2">
      <c r="A267" s="98" t="s">
        <v>349</v>
      </c>
      <c r="B267" s="95" t="s">
        <v>348</v>
      </c>
      <c r="C267" s="96"/>
      <c r="D267" s="97"/>
    </row>
    <row r="268" spans="1:6" ht="17" x14ac:dyDescent="0.2">
      <c r="A268" s="98" t="s">
        <v>350</v>
      </c>
      <c r="B268" s="95" t="s">
        <v>348</v>
      </c>
      <c r="C268" s="96"/>
      <c r="D268" s="9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G1" sqref="G1"/>
    </sheetView>
  </sheetViews>
  <sheetFormatPr baseColWidth="10" defaultColWidth="11" defaultRowHeight="16" x14ac:dyDescent="0.2"/>
  <sheetData>
    <row r="1" spans="1:1" x14ac:dyDescent="0.2">
      <c r="A1" t="s">
        <v>209</v>
      </c>
    </row>
    <row r="2" spans="1:1" x14ac:dyDescent="0.2">
      <c r="A2" t="s">
        <v>210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Scruggs</cp:lastModifiedBy>
  <dcterms:created xsi:type="dcterms:W3CDTF">2017-03-04T21:25:13Z</dcterms:created>
  <dcterms:modified xsi:type="dcterms:W3CDTF">2019-05-17T16:27:30Z</dcterms:modified>
</cp:coreProperties>
</file>